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Dropbox\AAC 20-21\"/>
    </mc:Choice>
  </mc:AlternateContent>
  <bookViews>
    <workbookView xWindow="0" yWindow="0" windowWidth="16260" windowHeight="8565"/>
  </bookViews>
  <sheets>
    <sheet name="Fa20byCollege" sheetId="8" r:id="rId1"/>
    <sheet name="Fa19byCollege" sheetId="7" r:id="rId2"/>
    <sheet name="Fa18byCollege" sheetId="4" r:id="rId3"/>
    <sheet name="Fa17byCollege" sheetId="5" r:id="rId4"/>
    <sheet name="Fa16byCollege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8" l="1"/>
  <c r="F28" i="8"/>
  <c r="E28" i="8"/>
  <c r="D28" i="8"/>
  <c r="C28" i="8"/>
  <c r="B28" i="8"/>
  <c r="G27" i="8"/>
  <c r="F27" i="8"/>
  <c r="E27" i="8"/>
  <c r="D27" i="8"/>
  <c r="C27" i="8"/>
  <c r="B27" i="8"/>
  <c r="G26" i="8"/>
  <c r="F26" i="8"/>
  <c r="E26" i="8"/>
  <c r="D26" i="8"/>
  <c r="C26" i="8"/>
  <c r="B26" i="8"/>
  <c r="G25" i="8"/>
  <c r="F25" i="8"/>
  <c r="E25" i="8"/>
  <c r="D25" i="8"/>
  <c r="C25" i="8"/>
  <c r="B25" i="8"/>
  <c r="G24" i="8"/>
  <c r="F24" i="8"/>
  <c r="E24" i="8"/>
  <c r="D24" i="8"/>
  <c r="C24" i="8"/>
  <c r="B24" i="8"/>
  <c r="G23" i="8"/>
  <c r="F23" i="8"/>
  <c r="E23" i="8"/>
  <c r="D23" i="8"/>
  <c r="C23" i="8"/>
  <c r="B23" i="8"/>
  <c r="G22" i="8"/>
  <c r="F22" i="8"/>
  <c r="E22" i="8"/>
  <c r="D22" i="8"/>
  <c r="C22" i="8"/>
  <c r="B22" i="8"/>
  <c r="G21" i="8"/>
  <c r="F21" i="8"/>
  <c r="E21" i="8"/>
  <c r="D21" i="8"/>
  <c r="C21" i="8"/>
  <c r="B21" i="8"/>
  <c r="G20" i="8"/>
  <c r="F20" i="8"/>
  <c r="E20" i="8"/>
  <c r="D20" i="8"/>
  <c r="C20" i="8"/>
  <c r="B20" i="8"/>
  <c r="G28" i="7" l="1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C21" i="4" l="1"/>
  <c r="C20" i="4"/>
  <c r="B27" i="4"/>
  <c r="B26" i="4"/>
  <c r="B25" i="4"/>
  <c r="B24" i="4"/>
  <c r="B23" i="4"/>
  <c r="B22" i="4"/>
  <c r="B21" i="4"/>
  <c r="B20" i="4"/>
  <c r="K13" i="6" l="1"/>
  <c r="J13" i="6"/>
  <c r="I13" i="6"/>
  <c r="H13" i="6"/>
  <c r="G13" i="6"/>
  <c r="G28" i="6" s="1"/>
  <c r="F13" i="6"/>
  <c r="F28" i="6" s="1"/>
  <c r="E13" i="6"/>
  <c r="E27" i="6" s="1"/>
  <c r="D13" i="6"/>
  <c r="D27" i="6" s="1"/>
  <c r="C13" i="6"/>
  <c r="C28" i="6" s="1"/>
  <c r="B13" i="6"/>
  <c r="B28" i="6" s="1"/>
  <c r="K13" i="5"/>
  <c r="J13" i="5"/>
  <c r="I13" i="5"/>
  <c r="H13" i="5"/>
  <c r="G13" i="5"/>
  <c r="G28" i="5" s="1"/>
  <c r="F13" i="5"/>
  <c r="F27" i="5" s="1"/>
  <c r="E13" i="5"/>
  <c r="E28" i="5" s="1"/>
  <c r="D13" i="5"/>
  <c r="D28" i="5" s="1"/>
  <c r="C13" i="5"/>
  <c r="C25" i="5" s="1"/>
  <c r="B13" i="5"/>
  <c r="B27" i="5" s="1"/>
  <c r="E26" i="5"/>
  <c r="C20" i="5" l="1"/>
  <c r="E21" i="5"/>
  <c r="D21" i="5"/>
  <c r="E23" i="5"/>
  <c r="E24" i="5"/>
  <c r="G25" i="5"/>
  <c r="C23" i="5"/>
  <c r="C24" i="5"/>
  <c r="C27" i="5"/>
  <c r="G22" i="5"/>
  <c r="G27" i="5"/>
  <c r="C28" i="5"/>
  <c r="C26" i="5"/>
  <c r="G20" i="5"/>
  <c r="G21" i="5"/>
  <c r="G24" i="5"/>
  <c r="C21" i="5"/>
  <c r="C22" i="5"/>
  <c r="G23" i="5"/>
  <c r="G26" i="5"/>
  <c r="F26" i="5"/>
  <c r="B23" i="5"/>
  <c r="B22" i="5"/>
  <c r="B25" i="5"/>
  <c r="B26" i="5"/>
  <c r="B28" i="5"/>
  <c r="F20" i="5"/>
  <c r="F28" i="5"/>
  <c r="B20" i="5"/>
  <c r="B21" i="5"/>
  <c r="F21" i="5"/>
  <c r="F23" i="5"/>
  <c r="F24" i="5"/>
  <c r="F25" i="5"/>
  <c r="D26" i="6"/>
  <c r="D22" i="6"/>
  <c r="E28" i="6"/>
  <c r="E24" i="6"/>
  <c r="E22" i="6"/>
  <c r="E26" i="6"/>
  <c r="E20" i="6"/>
  <c r="D20" i="6"/>
  <c r="D24" i="6"/>
  <c r="D28" i="6"/>
  <c r="B21" i="6"/>
  <c r="F21" i="6"/>
  <c r="B23" i="6"/>
  <c r="F23" i="6"/>
  <c r="B25" i="6"/>
  <c r="F25" i="6"/>
  <c r="B27" i="6"/>
  <c r="F27" i="6"/>
  <c r="C21" i="6"/>
  <c r="G21" i="6"/>
  <c r="C23" i="6"/>
  <c r="G23" i="6"/>
  <c r="C25" i="6"/>
  <c r="G25" i="6"/>
  <c r="C27" i="6"/>
  <c r="G27" i="6"/>
  <c r="B20" i="6"/>
  <c r="F20" i="6"/>
  <c r="D21" i="6"/>
  <c r="B22" i="6"/>
  <c r="F22" i="6"/>
  <c r="D23" i="6"/>
  <c r="B24" i="6"/>
  <c r="F24" i="6"/>
  <c r="D25" i="6"/>
  <c r="B26" i="6"/>
  <c r="F26" i="6"/>
  <c r="C20" i="6"/>
  <c r="G20" i="6"/>
  <c r="E21" i="6"/>
  <c r="C22" i="6"/>
  <c r="G22" i="6"/>
  <c r="E23" i="6"/>
  <c r="C24" i="6"/>
  <c r="G24" i="6"/>
  <c r="E25" i="6"/>
  <c r="C26" i="6"/>
  <c r="G26" i="6"/>
  <c r="D27" i="5"/>
  <c r="E22" i="5"/>
  <c r="D25" i="5"/>
  <c r="E27" i="5"/>
  <c r="E20" i="5"/>
  <c r="F22" i="5"/>
  <c r="D23" i="5"/>
  <c r="B24" i="5"/>
  <c r="E25" i="5"/>
  <c r="D20" i="5"/>
  <c r="D22" i="5"/>
  <c r="D24" i="5"/>
  <c r="D26" i="5"/>
  <c r="B28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C22" i="4"/>
  <c r="C23" i="4"/>
  <c r="C24" i="4"/>
  <c r="C25" i="4"/>
  <c r="C26" i="4"/>
  <c r="C27" i="4"/>
  <c r="C28" i="4"/>
</calcChain>
</file>

<file path=xl/sharedStrings.xml><?xml version="1.0" encoding="utf-8"?>
<sst xmlns="http://schemas.openxmlformats.org/spreadsheetml/2006/main" count="213" uniqueCount="32">
  <si>
    <t>Professor</t>
  </si>
  <si>
    <t>Assistant Professor</t>
  </si>
  <si>
    <t>Senior Instructor</t>
  </si>
  <si>
    <t>Instructor</t>
  </si>
  <si>
    <t xml:space="preserve">  Total</t>
  </si>
  <si>
    <t>Graduate Assistant</t>
  </si>
  <si>
    <t>Admin/Other</t>
  </si>
  <si>
    <t>Faculty Type</t>
  </si>
  <si>
    <t>Student Credit Hours by Faculty Type/Rank and College</t>
  </si>
  <si>
    <t>Total</t>
  </si>
  <si>
    <t>College of Arts and Sciences</t>
  </si>
  <si>
    <t>College of Business</t>
  </si>
  <si>
    <t>College of Education</t>
  </si>
  <si>
    <t>College of Health and Human Services</t>
  </si>
  <si>
    <t>College of Technology</t>
  </si>
  <si>
    <t>Honors College</t>
  </si>
  <si>
    <t>Library</t>
  </si>
  <si>
    <t>Other</t>
  </si>
  <si>
    <t>Student Academic Services</t>
  </si>
  <si>
    <t xml:space="preserve">Associate Professor </t>
  </si>
  <si>
    <t>Temp</t>
  </si>
  <si>
    <r>
      <rPr>
        <b/>
        <sz val="9"/>
        <rFont val="Calibri"/>
        <family val="2"/>
        <scheme val="minor"/>
      </rPr>
      <t>Source</t>
    </r>
    <r>
      <rPr>
        <sz val="9"/>
        <rFont val="Calibri"/>
        <family val="2"/>
        <scheme val="minor"/>
      </rPr>
      <t>: Blue Reports\Exec Dashboard\Faculty FTE SCH &amp; SF Ratio</t>
    </r>
  </si>
  <si>
    <t>Percentage of Student Credit Hours taught by Faculty Type/Rank for each College</t>
  </si>
  <si>
    <t>Fall 2018</t>
  </si>
  <si>
    <t>Institutional Research 12/10/2019</t>
  </si>
  <si>
    <t>Fall 2017</t>
  </si>
  <si>
    <t>Fall 2016</t>
  </si>
  <si>
    <t>L:\Office of the President\OSPIRE\Publications &amp; Projects\Faculty Reports\Faculty Senate\2019\Faculty SCH by Type &amp; Rank by College 2016-18 Faculty Senate.xlsx</t>
  </si>
  <si>
    <t>Fall 2019</t>
  </si>
  <si>
    <t>Institutional Research 12/2/2019</t>
  </si>
  <si>
    <t>Institutional Research 1/28/2021</t>
  </si>
  <si>
    <t>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</si>
</sst>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7" xfId="0" applyBorder="1"/>
    <xf numFmtId="0" fontId="0" fillId="0" borderId="0" xfId="0" applyAlignment="1">
      <alignment horizontal="center"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64" fontId="2" fillId="0" borderId="3" xfId="0" applyNumberFormat="1" applyFont="1" applyBorder="1"/>
    <xf numFmtId="164" fontId="2" fillId="0" borderId="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 wrapText="1"/>
    </xf>
    <xf numFmtId="164" fontId="2" fillId="0" borderId="5" xfId="0" applyNumberFormat="1" applyFont="1" applyBorder="1"/>
    <xf numFmtId="164" fontId="2" fillId="0" borderId="6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165" fontId="2" fillId="0" borderId="14" xfId="0" applyNumberFormat="1" applyFont="1" applyBorder="1" applyAlignment="1">
      <alignment horizontal="center"/>
    </xf>
    <xf numFmtId="164" fontId="6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165" fontId="2" fillId="0" borderId="3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12" xfId="0" applyNumberFormat="1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6" fillId="3" borderId="1" xfId="0" applyNumberFormat="1" applyFont="1" applyFill="1" applyBorder="1"/>
    <xf numFmtId="164" fontId="2" fillId="3" borderId="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165" fontId="2" fillId="3" borderId="21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6" fillId="0" borderId="0" xfId="0" applyNumberFormat="1" applyFont="1" applyFill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B20" sqref="B20"/>
    </sheetView>
  </sheetViews>
  <sheetFormatPr defaultRowHeight="15" x14ac:dyDescent="0.25"/>
  <cols>
    <col min="1" max="1" width="20.7109375" customWidth="1"/>
    <col min="2" max="2" width="14.7109375" style="4" customWidth="1"/>
    <col min="3" max="3" width="14.7109375" style="5" customWidth="1"/>
    <col min="4" max="4" width="14.7109375" style="6" customWidth="1"/>
    <col min="5" max="5" width="14.7109375" style="7" customWidth="1"/>
    <col min="6" max="6" width="19.85546875" style="7" customWidth="1"/>
    <col min="7" max="11" width="14.7109375" style="7" customWidth="1"/>
  </cols>
  <sheetData>
    <row r="1" spans="1:11" x14ac:dyDescent="0.2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 thickBot="1" x14ac:dyDescent="0.3">
      <c r="A3" s="3"/>
    </row>
    <row r="4" spans="1:11" ht="45.75" thickBot="1" x14ac:dyDescent="0.3">
      <c r="A4" s="1" t="s">
        <v>7</v>
      </c>
      <c r="B4" s="8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</row>
    <row r="5" spans="1:11" x14ac:dyDescent="0.25">
      <c r="A5" s="11" t="s">
        <v>0</v>
      </c>
      <c r="B5" s="12">
        <v>25862.3</v>
      </c>
      <c r="C5" s="13">
        <v>13176.8</v>
      </c>
      <c r="D5" s="14">
        <v>2082</v>
      </c>
      <c r="E5" s="14">
        <v>2994</v>
      </c>
      <c r="F5" s="14">
        <v>3981.5</v>
      </c>
      <c r="G5" s="14">
        <v>3425</v>
      </c>
      <c r="H5" s="14">
        <v>153</v>
      </c>
      <c r="I5" s="14">
        <v>50</v>
      </c>
      <c r="J5" s="14"/>
      <c r="K5" s="14"/>
    </row>
    <row r="6" spans="1:11" x14ac:dyDescent="0.25">
      <c r="A6" s="15" t="s">
        <v>19</v>
      </c>
      <c r="B6" s="16">
        <v>18962.3</v>
      </c>
      <c r="C6" s="17">
        <v>10571.5</v>
      </c>
      <c r="D6" s="18">
        <v>1518</v>
      </c>
      <c r="E6" s="18">
        <v>1683.7</v>
      </c>
      <c r="F6" s="18">
        <v>4057.1</v>
      </c>
      <c r="G6" s="18">
        <v>1110</v>
      </c>
      <c r="H6" s="18"/>
      <c r="I6" s="18">
        <v>22</v>
      </c>
      <c r="J6" s="18"/>
      <c r="K6" s="18"/>
    </row>
    <row r="7" spans="1:11" x14ac:dyDescent="0.25">
      <c r="A7" s="15" t="s">
        <v>1</v>
      </c>
      <c r="B7" s="16">
        <v>20730.900000000001</v>
      </c>
      <c r="C7" s="17">
        <v>8712</v>
      </c>
      <c r="D7" s="18">
        <v>1116</v>
      </c>
      <c r="E7" s="18">
        <v>2452.8000000000002</v>
      </c>
      <c r="F7" s="18">
        <v>6027.1</v>
      </c>
      <c r="G7" s="18">
        <v>2423</v>
      </c>
      <c r="H7" s="18"/>
      <c r="I7" s="18"/>
      <c r="J7" s="18"/>
      <c r="K7" s="18"/>
    </row>
    <row r="8" spans="1:11" x14ac:dyDescent="0.25">
      <c r="A8" s="15" t="s">
        <v>2</v>
      </c>
      <c r="B8" s="16">
        <v>13920</v>
      </c>
      <c r="C8" s="17">
        <v>6964</v>
      </c>
      <c r="D8" s="18">
        <v>1440</v>
      </c>
      <c r="E8" s="18">
        <v>789</v>
      </c>
      <c r="F8" s="18">
        <v>3212</v>
      </c>
      <c r="G8" s="18">
        <v>1515</v>
      </c>
      <c r="H8" s="18"/>
      <c r="I8" s="18"/>
      <c r="J8" s="18"/>
      <c r="K8" s="18"/>
    </row>
    <row r="9" spans="1:11" x14ac:dyDescent="0.25">
      <c r="A9" s="15" t="s">
        <v>3</v>
      </c>
      <c r="B9" s="16">
        <v>22082.799999999999</v>
      </c>
      <c r="C9" s="17">
        <v>11407</v>
      </c>
      <c r="D9" s="18">
        <v>597</v>
      </c>
      <c r="E9" s="18">
        <v>153</v>
      </c>
      <c r="F9" s="18">
        <v>4615.8</v>
      </c>
      <c r="G9" s="18">
        <v>5310</v>
      </c>
      <c r="H9" s="18"/>
      <c r="I9" s="18"/>
      <c r="J9" s="18"/>
      <c r="K9" s="18"/>
    </row>
    <row r="10" spans="1:11" x14ac:dyDescent="0.25">
      <c r="A10" s="15" t="s">
        <v>20</v>
      </c>
      <c r="B10" s="16">
        <v>23229.899999999998</v>
      </c>
      <c r="C10" s="17">
        <v>11962.3</v>
      </c>
      <c r="D10" s="18">
        <v>3324</v>
      </c>
      <c r="E10" s="18">
        <v>1659.5</v>
      </c>
      <c r="F10" s="18">
        <v>2878.1</v>
      </c>
      <c r="G10" s="18">
        <v>3145</v>
      </c>
      <c r="H10" s="18">
        <v>261</v>
      </c>
      <c r="I10" s="18"/>
      <c r="J10" s="18"/>
      <c r="K10" s="18"/>
    </row>
    <row r="11" spans="1:11" x14ac:dyDescent="0.25">
      <c r="A11" s="11" t="s">
        <v>5</v>
      </c>
      <c r="B11" s="16">
        <v>4727.3</v>
      </c>
      <c r="C11" s="17">
        <v>3299.7</v>
      </c>
      <c r="D11" s="18">
        <v>0</v>
      </c>
      <c r="E11" s="18">
        <v>896.1</v>
      </c>
      <c r="F11" s="18">
        <v>321.5</v>
      </c>
      <c r="G11" s="18">
        <v>210</v>
      </c>
      <c r="H11" s="18">
        <v>0</v>
      </c>
      <c r="I11" s="18"/>
      <c r="J11" s="18">
        <v>0</v>
      </c>
      <c r="K11" s="18">
        <v>0</v>
      </c>
    </row>
    <row r="12" spans="1:11" ht="15.75" thickBot="1" x14ac:dyDescent="0.3">
      <c r="A12" s="27" t="s">
        <v>6</v>
      </c>
      <c r="B12" s="28">
        <v>4773.2</v>
      </c>
      <c r="C12" s="29">
        <v>1888.8</v>
      </c>
      <c r="D12" s="30">
        <v>90</v>
      </c>
      <c r="E12" s="30">
        <v>852.4</v>
      </c>
      <c r="F12" s="30">
        <v>92</v>
      </c>
      <c r="G12" s="30">
        <v>358</v>
      </c>
      <c r="H12" s="30">
        <v>531</v>
      </c>
      <c r="I12" s="30"/>
      <c r="J12" s="30"/>
      <c r="K12" s="30">
        <v>961</v>
      </c>
    </row>
    <row r="13" spans="1:11" ht="15.75" thickBot="1" x14ac:dyDescent="0.3">
      <c r="A13" s="31" t="s">
        <v>4</v>
      </c>
      <c r="B13" s="32">
        <v>134288.70000000001</v>
      </c>
      <c r="C13" s="33">
        <v>67982.100000000006</v>
      </c>
      <c r="D13" s="34">
        <v>10167</v>
      </c>
      <c r="E13" s="34">
        <v>11480.5</v>
      </c>
      <c r="F13" s="34">
        <v>25185.1</v>
      </c>
      <c r="G13" s="34">
        <v>17496</v>
      </c>
      <c r="H13" s="34">
        <v>945</v>
      </c>
      <c r="I13" s="34">
        <v>72</v>
      </c>
      <c r="J13" s="34">
        <v>0</v>
      </c>
      <c r="K13" s="32">
        <v>961</v>
      </c>
    </row>
    <row r="14" spans="1:11" s="23" customFormat="1" x14ac:dyDescent="0.25">
      <c r="A14" s="20"/>
      <c r="B14" s="21"/>
      <c r="C14" s="22"/>
      <c r="D14" s="21"/>
      <c r="E14" s="21"/>
      <c r="F14" s="21"/>
      <c r="G14" s="21"/>
      <c r="H14" s="21"/>
      <c r="I14" s="21"/>
      <c r="J14" s="21"/>
      <c r="K14" s="21"/>
    </row>
    <row r="15" spans="1:11" s="23" customFormat="1" x14ac:dyDescent="0.25">
      <c r="A15" s="20"/>
      <c r="B15" s="21"/>
      <c r="C15" s="22"/>
      <c r="D15" s="21"/>
      <c r="E15" s="21"/>
      <c r="F15" s="21"/>
      <c r="G15" s="21"/>
      <c r="H15" s="21"/>
      <c r="I15" s="21"/>
      <c r="J15" s="21"/>
      <c r="K15" s="21"/>
    </row>
    <row r="16" spans="1:11" s="23" customFormat="1" x14ac:dyDescent="0.25">
      <c r="A16" s="51" t="s">
        <v>22</v>
      </c>
      <c r="B16" s="51"/>
      <c r="C16" s="51"/>
      <c r="D16" s="51"/>
      <c r="E16" s="51"/>
      <c r="F16" s="51"/>
      <c r="G16" s="51"/>
      <c r="H16" s="21"/>
      <c r="I16" s="21"/>
      <c r="J16" s="21"/>
      <c r="K16" s="21"/>
    </row>
    <row r="17" spans="1:11" s="23" customFormat="1" x14ac:dyDescent="0.25">
      <c r="A17" s="51" t="s">
        <v>31</v>
      </c>
      <c r="B17" s="51"/>
      <c r="C17" s="51"/>
      <c r="D17" s="51"/>
      <c r="E17" s="51"/>
      <c r="F17" s="51"/>
      <c r="G17" s="51"/>
      <c r="H17" s="21"/>
      <c r="I17" s="21"/>
      <c r="J17" s="21"/>
      <c r="K17" s="21"/>
    </row>
    <row r="18" spans="1:11" ht="15.75" thickBot="1" x14ac:dyDescent="0.3"/>
    <row r="19" spans="1:11" ht="30.75" thickBot="1" x14ac:dyDescent="0.3">
      <c r="A19" s="1" t="s">
        <v>7</v>
      </c>
      <c r="B19" s="24" t="s">
        <v>9</v>
      </c>
      <c r="C19" s="9" t="s">
        <v>10</v>
      </c>
      <c r="D19" s="10" t="s">
        <v>11</v>
      </c>
      <c r="E19" s="10" t="s">
        <v>12</v>
      </c>
      <c r="F19" s="10" t="s">
        <v>13</v>
      </c>
      <c r="G19" s="8" t="s">
        <v>14</v>
      </c>
    </row>
    <row r="20" spans="1:11" x14ac:dyDescent="0.25">
      <c r="A20" s="11" t="s">
        <v>0</v>
      </c>
      <c r="B20" s="25">
        <f>B5/B$13</f>
        <v>0.1925873137501517</v>
      </c>
      <c r="C20" s="19">
        <f>C5/C$13</f>
        <v>0.19382749282531722</v>
      </c>
      <c r="D20" s="19">
        <f t="shared" ref="D20:G20" si="0">D5/D$13</f>
        <v>0.20478017114192978</v>
      </c>
      <c r="E20" s="19">
        <f t="shared" si="0"/>
        <v>0.26079003527720918</v>
      </c>
      <c r="F20" s="19">
        <f t="shared" si="0"/>
        <v>0.15808950530273852</v>
      </c>
      <c r="G20" s="26">
        <f t="shared" si="0"/>
        <v>0.19575903063557384</v>
      </c>
    </row>
    <row r="21" spans="1:11" x14ac:dyDescent="0.25">
      <c r="A21" s="15" t="s">
        <v>19</v>
      </c>
      <c r="B21" s="25">
        <f t="shared" ref="B21:G28" si="1">B6/B$13</f>
        <v>0.14120547745268214</v>
      </c>
      <c r="C21" s="19">
        <f t="shared" si="1"/>
        <v>0.15550416947990719</v>
      </c>
      <c r="D21" s="19">
        <f t="shared" si="1"/>
        <v>0.14930658011212747</v>
      </c>
      <c r="E21" s="19">
        <f t="shared" si="1"/>
        <v>0.1466573755498454</v>
      </c>
      <c r="F21" s="19">
        <f t="shared" si="1"/>
        <v>0.16109128016168289</v>
      </c>
      <c r="G21" s="26">
        <f t="shared" si="1"/>
        <v>6.344307270233196E-2</v>
      </c>
    </row>
    <row r="22" spans="1:11" x14ac:dyDescent="0.25">
      <c r="A22" s="15" t="s">
        <v>1</v>
      </c>
      <c r="B22" s="25">
        <f t="shared" si="1"/>
        <v>0.15437561015930604</v>
      </c>
      <c r="C22" s="19">
        <f t="shared" si="1"/>
        <v>0.1281513810252993</v>
      </c>
      <c r="D22" s="19">
        <f t="shared" si="1"/>
        <v>0.10976689288875774</v>
      </c>
      <c r="E22" s="19">
        <f t="shared" si="1"/>
        <v>0.21364923130525676</v>
      </c>
      <c r="F22" s="19">
        <f t="shared" si="1"/>
        <v>0.23931213296750858</v>
      </c>
      <c r="G22" s="26">
        <f t="shared" si="1"/>
        <v>0.13848879743941472</v>
      </c>
    </row>
    <row r="23" spans="1:11" x14ac:dyDescent="0.25">
      <c r="A23" s="15" t="s">
        <v>2</v>
      </c>
      <c r="B23" s="25">
        <f t="shared" si="1"/>
        <v>0.10365726974793857</v>
      </c>
      <c r="C23" s="19">
        <f t="shared" si="1"/>
        <v>0.1024387301951543</v>
      </c>
      <c r="D23" s="19">
        <f t="shared" si="1"/>
        <v>0.14163470050162288</v>
      </c>
      <c r="E23" s="19">
        <f t="shared" si="1"/>
        <v>6.872522973738078E-2</v>
      </c>
      <c r="F23" s="19">
        <f t="shared" si="1"/>
        <v>0.12753572548848327</v>
      </c>
      <c r="G23" s="26">
        <f t="shared" si="1"/>
        <v>8.6591220850480113E-2</v>
      </c>
    </row>
    <row r="24" spans="1:11" x14ac:dyDescent="0.25">
      <c r="A24" s="15" t="s">
        <v>3</v>
      </c>
      <c r="B24" s="25">
        <f t="shared" si="1"/>
        <v>0.16444272675213922</v>
      </c>
      <c r="C24" s="19">
        <f t="shared" si="1"/>
        <v>0.1677941693475194</v>
      </c>
      <c r="D24" s="19">
        <f t="shared" si="1"/>
        <v>5.8719386249631161E-2</v>
      </c>
      <c r="E24" s="19">
        <f t="shared" si="1"/>
        <v>1.3326945690518706E-2</v>
      </c>
      <c r="F24" s="19">
        <f t="shared" si="1"/>
        <v>0.18327503166554829</v>
      </c>
      <c r="G24" s="26">
        <f t="shared" si="1"/>
        <v>0.30349794238683125</v>
      </c>
    </row>
    <row r="25" spans="1:11" x14ac:dyDescent="0.25">
      <c r="A25" s="15" t="s">
        <v>20</v>
      </c>
      <c r="B25" s="25">
        <f t="shared" si="1"/>
        <v>0.17298477087051997</v>
      </c>
      <c r="C25" s="19">
        <f t="shared" si="1"/>
        <v>0.17596249600997907</v>
      </c>
      <c r="D25" s="19">
        <f t="shared" si="1"/>
        <v>0.32694010032457954</v>
      </c>
      <c r="E25" s="19">
        <f t="shared" si="1"/>
        <v>0.14454945342101824</v>
      </c>
      <c r="F25" s="19">
        <f t="shared" si="1"/>
        <v>0.11427788652814562</v>
      </c>
      <c r="G25" s="26">
        <f t="shared" si="1"/>
        <v>0.17975537265660724</v>
      </c>
    </row>
    <row r="26" spans="1:11" x14ac:dyDescent="0.25">
      <c r="A26" s="11" t="s">
        <v>5</v>
      </c>
      <c r="B26" s="25">
        <f t="shared" si="1"/>
        <v>3.5202515178119974E-2</v>
      </c>
      <c r="C26" s="19">
        <f t="shared" si="1"/>
        <v>4.853777685596649E-2</v>
      </c>
      <c r="D26" s="19">
        <f t="shared" si="1"/>
        <v>0</v>
      </c>
      <c r="E26" s="19">
        <f t="shared" si="1"/>
        <v>7.8054091720743873E-2</v>
      </c>
      <c r="F26" s="19">
        <f t="shared" si="1"/>
        <v>1.2765484353844139E-2</v>
      </c>
      <c r="G26" s="26">
        <f t="shared" si="1"/>
        <v>1.2002743484224965E-2</v>
      </c>
    </row>
    <row r="27" spans="1:11" ht="15.75" thickBot="1" x14ac:dyDescent="0.3">
      <c r="A27" s="27" t="s">
        <v>6</v>
      </c>
      <c r="B27" s="35">
        <f t="shared" si="1"/>
        <v>3.5544316089142269E-2</v>
      </c>
      <c r="C27" s="36">
        <f t="shared" si="1"/>
        <v>2.7783784260856897E-2</v>
      </c>
      <c r="D27" s="36">
        <f t="shared" si="1"/>
        <v>8.8521687813514303E-3</v>
      </c>
      <c r="E27" s="36">
        <f t="shared" si="1"/>
        <v>7.4247637298027094E-2</v>
      </c>
      <c r="F27" s="36">
        <f t="shared" si="1"/>
        <v>3.6529535320487115E-3</v>
      </c>
      <c r="G27" s="37">
        <f t="shared" si="1"/>
        <v>2.0461819844535895E-2</v>
      </c>
    </row>
    <row r="28" spans="1:11" ht="15.75" thickBot="1" x14ac:dyDescent="0.3">
      <c r="A28" s="31" t="s">
        <v>4</v>
      </c>
      <c r="B28" s="38">
        <f t="shared" si="1"/>
        <v>1</v>
      </c>
      <c r="C28" s="39">
        <f t="shared" si="1"/>
        <v>1</v>
      </c>
      <c r="D28" s="39">
        <f t="shared" si="1"/>
        <v>1</v>
      </c>
      <c r="E28" s="39">
        <f t="shared" si="1"/>
        <v>1</v>
      </c>
      <c r="F28" s="39">
        <f t="shared" si="1"/>
        <v>1</v>
      </c>
      <c r="G28" s="40">
        <f t="shared" si="1"/>
        <v>1</v>
      </c>
    </row>
    <row r="31" spans="1:11" x14ac:dyDescent="0.25">
      <c r="A31" s="2" t="s">
        <v>30</v>
      </c>
    </row>
    <row r="32" spans="1:11" x14ac:dyDescent="0.25">
      <c r="A32" s="2" t="s">
        <v>21</v>
      </c>
    </row>
  </sheetData>
  <mergeCells count="4">
    <mergeCell ref="A1:K1"/>
    <mergeCell ref="A2:K2"/>
    <mergeCell ref="A16:G16"/>
    <mergeCell ref="A17:G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F37" sqref="F37"/>
    </sheetView>
  </sheetViews>
  <sheetFormatPr defaultRowHeight="15" x14ac:dyDescent="0.25"/>
  <cols>
    <col min="1" max="1" width="20.7109375" customWidth="1"/>
    <col min="2" max="2" width="14.7109375" style="4" customWidth="1"/>
    <col min="3" max="3" width="14.7109375" style="5" customWidth="1"/>
    <col min="4" max="4" width="14.7109375" style="6" customWidth="1"/>
    <col min="5" max="5" width="14.7109375" style="7" customWidth="1"/>
    <col min="6" max="6" width="19.85546875" style="7" customWidth="1"/>
    <col min="7" max="11" width="14.7109375" style="7" customWidth="1"/>
  </cols>
  <sheetData>
    <row r="1" spans="1:11" x14ac:dyDescent="0.2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 thickBot="1" x14ac:dyDescent="0.3">
      <c r="A3" s="3"/>
    </row>
    <row r="4" spans="1:11" ht="45.75" thickBot="1" x14ac:dyDescent="0.3">
      <c r="A4" s="1" t="s">
        <v>7</v>
      </c>
      <c r="B4" s="8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</row>
    <row r="5" spans="1:11" x14ac:dyDescent="0.25">
      <c r="A5" s="11" t="s">
        <v>0</v>
      </c>
      <c r="B5" s="12">
        <v>25966.9</v>
      </c>
      <c r="C5" s="13">
        <v>13402.5</v>
      </c>
      <c r="D5" s="14">
        <v>2487</v>
      </c>
      <c r="E5" s="14">
        <v>2585</v>
      </c>
      <c r="F5" s="14">
        <v>3568.4</v>
      </c>
      <c r="G5" s="14">
        <v>3605</v>
      </c>
      <c r="H5" s="14">
        <v>241</v>
      </c>
      <c r="I5" s="14">
        <v>78</v>
      </c>
      <c r="J5" s="14"/>
      <c r="K5" s="14"/>
    </row>
    <row r="6" spans="1:11" x14ac:dyDescent="0.25">
      <c r="A6" s="15" t="s">
        <v>19</v>
      </c>
      <c r="B6" s="16">
        <v>19683.3</v>
      </c>
      <c r="C6" s="17">
        <v>11191.8</v>
      </c>
      <c r="D6" s="18">
        <v>1188</v>
      </c>
      <c r="E6" s="18">
        <v>1851.2</v>
      </c>
      <c r="F6" s="18">
        <v>4066.3</v>
      </c>
      <c r="G6" s="18">
        <v>1347</v>
      </c>
      <c r="H6" s="18"/>
      <c r="I6" s="18">
        <v>39</v>
      </c>
      <c r="J6" s="18"/>
      <c r="K6" s="18"/>
    </row>
    <row r="7" spans="1:11" x14ac:dyDescent="0.25">
      <c r="A7" s="15" t="s">
        <v>1</v>
      </c>
      <c r="B7" s="16">
        <v>23522</v>
      </c>
      <c r="C7" s="17">
        <v>9917.5</v>
      </c>
      <c r="D7" s="18">
        <v>1512</v>
      </c>
      <c r="E7" s="18">
        <v>1657</v>
      </c>
      <c r="F7" s="18">
        <v>7581.5</v>
      </c>
      <c r="G7" s="18">
        <v>2854</v>
      </c>
      <c r="H7" s="18"/>
      <c r="I7" s="18">
        <v>0</v>
      </c>
      <c r="J7" s="18"/>
      <c r="K7" s="18"/>
    </row>
    <row r="8" spans="1:11" x14ac:dyDescent="0.25">
      <c r="A8" s="15" t="s">
        <v>2</v>
      </c>
      <c r="B8" s="16">
        <v>12414</v>
      </c>
      <c r="C8" s="17">
        <v>5577</v>
      </c>
      <c r="D8" s="18">
        <v>1359</v>
      </c>
      <c r="E8" s="18">
        <v>729</v>
      </c>
      <c r="F8" s="18">
        <v>3285</v>
      </c>
      <c r="G8" s="18">
        <v>1464</v>
      </c>
      <c r="H8" s="18"/>
      <c r="I8" s="18"/>
      <c r="J8" s="18"/>
      <c r="K8" s="18"/>
    </row>
    <row r="9" spans="1:11" x14ac:dyDescent="0.25">
      <c r="A9" s="15" t="s">
        <v>3</v>
      </c>
      <c r="B9" s="16">
        <v>24628.3</v>
      </c>
      <c r="C9" s="17">
        <v>14211.7</v>
      </c>
      <c r="D9" s="18">
        <v>1653</v>
      </c>
      <c r="E9" s="18">
        <v>487</v>
      </c>
      <c r="F9" s="18">
        <v>3786.6</v>
      </c>
      <c r="G9" s="18">
        <v>4337</v>
      </c>
      <c r="H9" s="18"/>
      <c r="I9" s="18"/>
      <c r="J9" s="18">
        <v>153</v>
      </c>
      <c r="K9" s="18"/>
    </row>
    <row r="10" spans="1:11" x14ac:dyDescent="0.25">
      <c r="A10" s="15" t="s">
        <v>20</v>
      </c>
      <c r="B10" s="16">
        <v>26380.7</v>
      </c>
      <c r="C10" s="17">
        <v>15120.5</v>
      </c>
      <c r="D10" s="18">
        <v>2736</v>
      </c>
      <c r="E10" s="18">
        <v>1619</v>
      </c>
      <c r="F10" s="18">
        <v>3124.2</v>
      </c>
      <c r="G10" s="18">
        <v>3586</v>
      </c>
      <c r="H10" s="18">
        <v>195</v>
      </c>
      <c r="I10" s="18"/>
      <c r="J10" s="18"/>
      <c r="K10" s="18"/>
    </row>
    <row r="11" spans="1:11" x14ac:dyDescent="0.25">
      <c r="A11" s="11" t="s">
        <v>5</v>
      </c>
      <c r="B11" s="16">
        <v>5747.9</v>
      </c>
      <c r="C11" s="17">
        <v>2892.1</v>
      </c>
      <c r="D11" s="18">
        <v>0</v>
      </c>
      <c r="E11" s="18">
        <v>1102.8</v>
      </c>
      <c r="F11" s="18">
        <v>1546</v>
      </c>
      <c r="G11" s="18">
        <v>132</v>
      </c>
      <c r="H11" s="18">
        <v>0</v>
      </c>
      <c r="I11" s="18">
        <v>0</v>
      </c>
      <c r="J11" s="18">
        <v>75</v>
      </c>
      <c r="K11" s="18"/>
    </row>
    <row r="12" spans="1:11" ht="15.75" thickBot="1" x14ac:dyDescent="0.3">
      <c r="A12" s="27" t="s">
        <v>6</v>
      </c>
      <c r="B12" s="28">
        <v>8793.9</v>
      </c>
      <c r="C12" s="29">
        <v>4593.8999999999996</v>
      </c>
      <c r="D12" s="30">
        <v>78</v>
      </c>
      <c r="E12" s="30">
        <v>1108</v>
      </c>
      <c r="F12" s="30">
        <v>329</v>
      </c>
      <c r="G12" s="30">
        <v>445</v>
      </c>
      <c r="H12" s="30">
        <v>642</v>
      </c>
      <c r="I12" s="30"/>
      <c r="J12" s="30"/>
      <c r="K12" s="30">
        <v>1598</v>
      </c>
    </row>
    <row r="13" spans="1:11" ht="15.75" thickBot="1" x14ac:dyDescent="0.3">
      <c r="A13" s="31" t="s">
        <v>4</v>
      </c>
      <c r="B13" s="32">
        <v>147137</v>
      </c>
      <c r="C13" s="33">
        <v>76907</v>
      </c>
      <c r="D13" s="34">
        <v>11013</v>
      </c>
      <c r="E13" s="34">
        <v>11139</v>
      </c>
      <c r="F13" s="34">
        <v>27287</v>
      </c>
      <c r="G13" s="34">
        <v>17770</v>
      </c>
      <c r="H13" s="34">
        <v>1078</v>
      </c>
      <c r="I13" s="34">
        <v>117</v>
      </c>
      <c r="J13" s="34">
        <v>228</v>
      </c>
      <c r="K13" s="32">
        <v>1598</v>
      </c>
    </row>
    <row r="14" spans="1:11" s="23" customFormat="1" x14ac:dyDescent="0.25">
      <c r="A14" s="20"/>
      <c r="B14" s="21"/>
      <c r="C14" s="22"/>
      <c r="D14" s="21"/>
      <c r="E14" s="21"/>
      <c r="F14" s="21"/>
      <c r="G14" s="21"/>
      <c r="H14" s="21"/>
      <c r="I14" s="21"/>
      <c r="J14" s="21"/>
      <c r="K14" s="21"/>
    </row>
    <row r="15" spans="1:11" s="23" customFormat="1" x14ac:dyDescent="0.25">
      <c r="A15" s="20"/>
      <c r="B15" s="21"/>
      <c r="C15" s="22"/>
      <c r="D15" s="21"/>
      <c r="E15" s="21"/>
      <c r="F15" s="21"/>
      <c r="G15" s="21"/>
      <c r="H15" s="21"/>
      <c r="I15" s="21"/>
      <c r="J15" s="21"/>
      <c r="K15" s="21"/>
    </row>
    <row r="16" spans="1:11" s="23" customFormat="1" x14ac:dyDescent="0.25">
      <c r="A16" s="51" t="s">
        <v>22</v>
      </c>
      <c r="B16" s="51"/>
      <c r="C16" s="51"/>
      <c r="D16" s="51"/>
      <c r="E16" s="51"/>
      <c r="F16" s="51"/>
      <c r="G16" s="51"/>
      <c r="H16" s="21"/>
      <c r="I16" s="21"/>
      <c r="J16" s="21"/>
      <c r="K16" s="21"/>
    </row>
    <row r="17" spans="1:11" s="23" customFormat="1" x14ac:dyDescent="0.25">
      <c r="A17" s="51" t="s">
        <v>28</v>
      </c>
      <c r="B17" s="51"/>
      <c r="C17" s="51"/>
      <c r="D17" s="51"/>
      <c r="E17" s="51"/>
      <c r="F17" s="51"/>
      <c r="G17" s="51"/>
      <c r="H17" s="21"/>
      <c r="I17" s="21"/>
      <c r="J17" s="21"/>
      <c r="K17" s="21"/>
    </row>
    <row r="18" spans="1:11" ht="15.75" thickBot="1" x14ac:dyDescent="0.3"/>
    <row r="19" spans="1:11" ht="30.75" thickBot="1" x14ac:dyDescent="0.3">
      <c r="A19" s="1" t="s">
        <v>7</v>
      </c>
      <c r="B19" s="24" t="s">
        <v>9</v>
      </c>
      <c r="C19" s="9" t="s">
        <v>10</v>
      </c>
      <c r="D19" s="10" t="s">
        <v>11</v>
      </c>
      <c r="E19" s="10" t="s">
        <v>12</v>
      </c>
      <c r="F19" s="10" t="s">
        <v>13</v>
      </c>
      <c r="G19" s="8" t="s">
        <v>14</v>
      </c>
    </row>
    <row r="20" spans="1:11" x14ac:dyDescent="0.25">
      <c r="A20" s="11" t="s">
        <v>0</v>
      </c>
      <c r="B20" s="25">
        <f>B5/B$13</f>
        <v>0.1764811026458335</v>
      </c>
      <c r="C20" s="19">
        <f>C5/C$13</f>
        <v>0.1742689222047408</v>
      </c>
      <c r="D20" s="19">
        <f t="shared" ref="D20:G20" si="0">D5/D$13</f>
        <v>0.22582402615091257</v>
      </c>
      <c r="E20" s="19">
        <f t="shared" si="0"/>
        <v>0.2320675105485232</v>
      </c>
      <c r="F20" s="19">
        <f t="shared" si="0"/>
        <v>0.13077289551801224</v>
      </c>
      <c r="G20" s="26">
        <f t="shared" si="0"/>
        <v>0.20287000562746202</v>
      </c>
    </row>
    <row r="21" spans="1:11" x14ac:dyDescent="0.25">
      <c r="A21" s="15" t="s">
        <v>19</v>
      </c>
      <c r="B21" s="25">
        <f t="shared" ref="B21:G28" si="1">B6/B$13</f>
        <v>0.13377532503721021</v>
      </c>
      <c r="C21" s="19">
        <f t="shared" si="1"/>
        <v>0.14552381447722573</v>
      </c>
      <c r="D21" s="19">
        <f t="shared" si="1"/>
        <v>0.10787251430128031</v>
      </c>
      <c r="E21" s="19">
        <f t="shared" si="1"/>
        <v>0.16619086093904301</v>
      </c>
      <c r="F21" s="19">
        <f t="shared" si="1"/>
        <v>0.1490196797009565</v>
      </c>
      <c r="G21" s="26">
        <f t="shared" si="1"/>
        <v>7.580191333708497E-2</v>
      </c>
    </row>
    <row r="22" spans="1:11" x14ac:dyDescent="0.25">
      <c r="A22" s="15" t="s">
        <v>1</v>
      </c>
      <c r="B22" s="25">
        <f t="shared" si="1"/>
        <v>0.15986461597015028</v>
      </c>
      <c r="C22" s="19">
        <f t="shared" si="1"/>
        <v>0.12895445148035939</v>
      </c>
      <c r="D22" s="19">
        <f t="shared" si="1"/>
        <v>0.13729229092890222</v>
      </c>
      <c r="E22" s="19">
        <f t="shared" si="1"/>
        <v>0.14875662088158723</v>
      </c>
      <c r="F22" s="19">
        <f t="shared" si="1"/>
        <v>0.27784292886722617</v>
      </c>
      <c r="G22" s="26">
        <f t="shared" si="1"/>
        <v>0.16060776589758019</v>
      </c>
    </row>
    <row r="23" spans="1:11" x14ac:dyDescent="0.25">
      <c r="A23" s="15" t="s">
        <v>2</v>
      </c>
      <c r="B23" s="25">
        <f t="shared" si="1"/>
        <v>8.437034872261906E-2</v>
      </c>
      <c r="C23" s="19">
        <f t="shared" si="1"/>
        <v>7.2516155876578212E-2</v>
      </c>
      <c r="D23" s="19">
        <f t="shared" si="1"/>
        <v>0.1233996186325252</v>
      </c>
      <c r="E23" s="19">
        <f t="shared" si="1"/>
        <v>6.544573121465122E-2</v>
      </c>
      <c r="F23" s="19">
        <f t="shared" si="1"/>
        <v>0.12038699747132334</v>
      </c>
      <c r="G23" s="26">
        <f t="shared" si="1"/>
        <v>8.2386043894203717E-2</v>
      </c>
    </row>
    <row r="24" spans="1:11" x14ac:dyDescent="0.25">
      <c r="A24" s="15" t="s">
        <v>3</v>
      </c>
      <c r="B24" s="25">
        <f t="shared" si="1"/>
        <v>0.16738345895322046</v>
      </c>
      <c r="C24" s="19">
        <f t="shared" si="1"/>
        <v>0.1847907212607435</v>
      </c>
      <c r="D24" s="19">
        <f t="shared" si="1"/>
        <v>0.15009534186870063</v>
      </c>
      <c r="E24" s="19">
        <f t="shared" si="1"/>
        <v>4.3720262142023521E-2</v>
      </c>
      <c r="F24" s="19">
        <f t="shared" si="1"/>
        <v>0.13876937735918202</v>
      </c>
      <c r="G24" s="26">
        <f t="shared" si="1"/>
        <v>0.24406302757456388</v>
      </c>
    </row>
    <row r="25" spans="1:11" x14ac:dyDescent="0.25">
      <c r="A25" s="15" t="s">
        <v>20</v>
      </c>
      <c r="B25" s="25">
        <f t="shared" si="1"/>
        <v>0.17929344760325411</v>
      </c>
      <c r="C25" s="19">
        <f t="shared" si="1"/>
        <v>0.19660759098651617</v>
      </c>
      <c r="D25" s="19">
        <f t="shared" si="1"/>
        <v>0.24843366929991828</v>
      </c>
      <c r="E25" s="19">
        <f t="shared" si="1"/>
        <v>0.14534518358919113</v>
      </c>
      <c r="F25" s="19">
        <f t="shared" si="1"/>
        <v>0.11449408143071792</v>
      </c>
      <c r="G25" s="26">
        <f t="shared" si="1"/>
        <v>0.20180078784468206</v>
      </c>
    </row>
    <row r="26" spans="1:11" x14ac:dyDescent="0.25">
      <c r="A26" s="11" t="s">
        <v>5</v>
      </c>
      <c r="B26" s="25">
        <f t="shared" si="1"/>
        <v>3.9064953070947483E-2</v>
      </c>
      <c r="C26" s="19">
        <f t="shared" si="1"/>
        <v>3.7605159478330971E-2</v>
      </c>
      <c r="D26" s="19">
        <f t="shared" si="1"/>
        <v>0</v>
      </c>
      <c r="E26" s="19">
        <f t="shared" si="1"/>
        <v>9.9003501211957987E-2</v>
      </c>
      <c r="F26" s="19">
        <f t="shared" si="1"/>
        <v>5.6657016161542124E-2</v>
      </c>
      <c r="G26" s="26">
        <f t="shared" si="1"/>
        <v>7.4282498593134499E-3</v>
      </c>
    </row>
    <row r="27" spans="1:11" ht="15.75" thickBot="1" x14ac:dyDescent="0.3">
      <c r="A27" s="27" t="s">
        <v>6</v>
      </c>
      <c r="B27" s="35">
        <f t="shared" si="1"/>
        <v>5.9766747996764916E-2</v>
      </c>
      <c r="C27" s="36">
        <f t="shared" si="1"/>
        <v>5.9733184235505214E-2</v>
      </c>
      <c r="D27" s="36">
        <f t="shared" si="1"/>
        <v>7.082538817760828E-3</v>
      </c>
      <c r="E27" s="36">
        <f t="shared" si="1"/>
        <v>9.9470329473022714E-2</v>
      </c>
      <c r="F27" s="36">
        <f t="shared" si="1"/>
        <v>1.205702349103969E-2</v>
      </c>
      <c r="G27" s="37">
        <f t="shared" si="1"/>
        <v>2.5042205965109737E-2</v>
      </c>
    </row>
    <row r="28" spans="1:11" ht="15.75" thickBot="1" x14ac:dyDescent="0.3">
      <c r="A28" s="31" t="s">
        <v>4</v>
      </c>
      <c r="B28" s="38">
        <f t="shared" si="1"/>
        <v>1</v>
      </c>
      <c r="C28" s="39">
        <f t="shared" si="1"/>
        <v>1</v>
      </c>
      <c r="D28" s="39">
        <f t="shared" si="1"/>
        <v>1</v>
      </c>
      <c r="E28" s="39">
        <f t="shared" si="1"/>
        <v>1</v>
      </c>
      <c r="F28" s="39">
        <f t="shared" si="1"/>
        <v>1</v>
      </c>
      <c r="G28" s="40">
        <f t="shared" si="1"/>
        <v>1</v>
      </c>
    </row>
    <row r="31" spans="1:11" x14ac:dyDescent="0.25">
      <c r="A31" s="2" t="s">
        <v>29</v>
      </c>
    </row>
    <row r="32" spans="1:11" x14ac:dyDescent="0.25">
      <c r="A32" s="2" t="s">
        <v>21</v>
      </c>
    </row>
  </sheetData>
  <mergeCells count="4">
    <mergeCell ref="A1:K1"/>
    <mergeCell ref="A2:K2"/>
    <mergeCell ref="A16:G16"/>
    <mergeCell ref="A17:G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F4" sqref="F4"/>
    </sheetView>
  </sheetViews>
  <sheetFormatPr defaultRowHeight="15" x14ac:dyDescent="0.25"/>
  <cols>
    <col min="1" max="1" width="20.7109375" customWidth="1"/>
    <col min="2" max="2" width="14.7109375" style="4" customWidth="1"/>
    <col min="3" max="3" width="14.7109375" style="5" customWidth="1"/>
    <col min="4" max="4" width="14.7109375" style="6" customWidth="1"/>
    <col min="5" max="5" width="14.7109375" style="7" customWidth="1"/>
    <col min="6" max="6" width="19.85546875" style="7" customWidth="1"/>
    <col min="7" max="11" width="14.7109375" style="7" customWidth="1"/>
  </cols>
  <sheetData>
    <row r="1" spans="1:11" x14ac:dyDescent="0.2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 thickBot="1" x14ac:dyDescent="0.3">
      <c r="A3" s="3"/>
    </row>
    <row r="4" spans="1:11" ht="30.75" customHeight="1" thickBot="1" x14ac:dyDescent="0.3">
      <c r="A4" s="1" t="s">
        <v>7</v>
      </c>
      <c r="B4" s="8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8" t="s">
        <v>18</v>
      </c>
    </row>
    <row r="5" spans="1:11" x14ac:dyDescent="0.25">
      <c r="A5" s="11" t="s">
        <v>0</v>
      </c>
      <c r="B5" s="12">
        <v>26944.7</v>
      </c>
      <c r="C5" s="13">
        <v>13142.5</v>
      </c>
      <c r="D5" s="14">
        <v>3861</v>
      </c>
      <c r="E5" s="14">
        <v>3105</v>
      </c>
      <c r="F5" s="14">
        <v>2955.2</v>
      </c>
      <c r="G5" s="14">
        <v>3800</v>
      </c>
      <c r="H5" s="14"/>
      <c r="I5" s="14">
        <v>81</v>
      </c>
      <c r="J5" s="14"/>
      <c r="K5" s="12"/>
    </row>
    <row r="6" spans="1:11" x14ac:dyDescent="0.25">
      <c r="A6" s="15" t="s">
        <v>19</v>
      </c>
      <c r="B6" s="16">
        <v>22184</v>
      </c>
      <c r="C6" s="17">
        <v>11211.8</v>
      </c>
      <c r="D6" s="18">
        <v>1389</v>
      </c>
      <c r="E6" s="18">
        <v>3084.5</v>
      </c>
      <c r="F6" s="18">
        <v>3815.7</v>
      </c>
      <c r="G6" s="18">
        <v>2590</v>
      </c>
      <c r="H6" s="18"/>
      <c r="I6" s="18">
        <v>93</v>
      </c>
      <c r="J6" s="18"/>
      <c r="K6" s="16"/>
    </row>
    <row r="7" spans="1:11" x14ac:dyDescent="0.25">
      <c r="A7" s="15" t="s">
        <v>1</v>
      </c>
      <c r="B7" s="16">
        <v>22841.3</v>
      </c>
      <c r="C7" s="17">
        <v>8421.2000000000007</v>
      </c>
      <c r="D7" s="18">
        <v>1389</v>
      </c>
      <c r="E7" s="18">
        <v>1340.5</v>
      </c>
      <c r="F7" s="18">
        <v>9472.6</v>
      </c>
      <c r="G7" s="18">
        <v>2218</v>
      </c>
      <c r="H7" s="18"/>
      <c r="I7" s="18">
        <v>0</v>
      </c>
      <c r="J7" s="18"/>
      <c r="K7" s="16"/>
    </row>
    <row r="8" spans="1:11" x14ac:dyDescent="0.25">
      <c r="A8" s="15" t="s">
        <v>2</v>
      </c>
      <c r="B8" s="16">
        <v>10223.799999999999</v>
      </c>
      <c r="C8" s="17">
        <v>3870</v>
      </c>
      <c r="D8" s="18">
        <v>1965</v>
      </c>
      <c r="E8" s="18">
        <v>273</v>
      </c>
      <c r="F8" s="18">
        <v>2734.8</v>
      </c>
      <c r="G8" s="18">
        <v>1381</v>
      </c>
      <c r="H8" s="18"/>
      <c r="I8" s="18"/>
      <c r="J8" s="18"/>
      <c r="K8" s="16"/>
    </row>
    <row r="9" spans="1:11" x14ac:dyDescent="0.25">
      <c r="A9" s="15" t="s">
        <v>3</v>
      </c>
      <c r="B9" s="16">
        <v>27883.9</v>
      </c>
      <c r="C9" s="17">
        <v>14350.4</v>
      </c>
      <c r="D9" s="18">
        <v>2007</v>
      </c>
      <c r="E9" s="18">
        <v>933</v>
      </c>
      <c r="F9" s="18">
        <v>5429.5</v>
      </c>
      <c r="G9" s="18">
        <v>5095</v>
      </c>
      <c r="H9" s="18"/>
      <c r="I9" s="18"/>
      <c r="J9" s="18">
        <v>69</v>
      </c>
      <c r="K9" s="16"/>
    </row>
    <row r="10" spans="1:11" x14ac:dyDescent="0.25">
      <c r="A10" s="15" t="s">
        <v>20</v>
      </c>
      <c r="B10" s="16">
        <v>35528.300000000003</v>
      </c>
      <c r="C10" s="17">
        <v>21406.799999999999</v>
      </c>
      <c r="D10" s="18">
        <v>4007</v>
      </c>
      <c r="E10" s="18">
        <v>2009</v>
      </c>
      <c r="F10" s="18">
        <v>4379.5</v>
      </c>
      <c r="G10" s="18">
        <v>3099</v>
      </c>
      <c r="H10" s="18">
        <v>309</v>
      </c>
      <c r="I10" s="18"/>
      <c r="J10" s="18">
        <v>57</v>
      </c>
      <c r="K10" s="16">
        <v>261</v>
      </c>
    </row>
    <row r="11" spans="1:11" x14ac:dyDescent="0.25">
      <c r="A11" s="11" t="s">
        <v>5</v>
      </c>
      <c r="B11" s="16">
        <v>5973.1</v>
      </c>
      <c r="C11" s="17">
        <v>3578.1</v>
      </c>
      <c r="D11" s="18">
        <v>0</v>
      </c>
      <c r="E11" s="18">
        <v>66</v>
      </c>
      <c r="F11" s="18">
        <v>1987</v>
      </c>
      <c r="G11" s="18">
        <v>342</v>
      </c>
      <c r="H11" s="18">
        <v>0</v>
      </c>
      <c r="I11" s="18">
        <v>0</v>
      </c>
      <c r="J11" s="18">
        <v>0</v>
      </c>
      <c r="K11" s="16"/>
    </row>
    <row r="12" spans="1:11" ht="15.75" thickBot="1" x14ac:dyDescent="0.3">
      <c r="A12" s="27" t="s">
        <v>6</v>
      </c>
      <c r="B12" s="28">
        <v>9314</v>
      </c>
      <c r="C12" s="29">
        <v>5343.2</v>
      </c>
      <c r="D12" s="30">
        <v>15</v>
      </c>
      <c r="E12" s="30">
        <v>709</v>
      </c>
      <c r="F12" s="30">
        <v>247.8</v>
      </c>
      <c r="G12" s="30">
        <v>563</v>
      </c>
      <c r="H12" s="30">
        <v>456</v>
      </c>
      <c r="I12" s="30"/>
      <c r="J12" s="30">
        <v>468</v>
      </c>
      <c r="K12" s="28">
        <v>1512</v>
      </c>
    </row>
    <row r="13" spans="1:11" ht="15.75" thickBot="1" x14ac:dyDescent="0.3">
      <c r="A13" s="31" t="s">
        <v>4</v>
      </c>
      <c r="B13" s="32">
        <v>160893</v>
      </c>
      <c r="C13" s="33">
        <v>81324</v>
      </c>
      <c r="D13" s="34">
        <v>14633</v>
      </c>
      <c r="E13" s="34">
        <v>11520</v>
      </c>
      <c r="F13" s="34">
        <v>31022</v>
      </c>
      <c r="G13" s="34">
        <v>19088</v>
      </c>
      <c r="H13" s="34">
        <v>765</v>
      </c>
      <c r="I13" s="34">
        <v>174</v>
      </c>
      <c r="J13" s="34">
        <v>594</v>
      </c>
      <c r="K13" s="32">
        <v>1773</v>
      </c>
    </row>
    <row r="14" spans="1:11" s="23" customFormat="1" x14ac:dyDescent="0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s="23" customFormat="1" x14ac:dyDescent="0.25">
      <c r="A15" s="20"/>
      <c r="B15" s="21"/>
      <c r="C15" s="22"/>
      <c r="D15" s="21"/>
      <c r="E15" s="21"/>
      <c r="F15" s="21"/>
      <c r="G15" s="21"/>
      <c r="H15" s="21"/>
      <c r="I15" s="21"/>
      <c r="J15" s="21"/>
      <c r="K15" s="21"/>
    </row>
    <row r="16" spans="1:11" s="23" customFormat="1" x14ac:dyDescent="0.25">
      <c r="A16" s="51" t="s">
        <v>22</v>
      </c>
      <c r="B16" s="51"/>
      <c r="C16" s="51"/>
      <c r="D16" s="51"/>
      <c r="E16" s="51"/>
      <c r="F16" s="51"/>
      <c r="G16" s="51"/>
      <c r="H16" s="21"/>
      <c r="I16" s="21"/>
      <c r="J16" s="21"/>
      <c r="K16" s="21"/>
    </row>
    <row r="17" spans="1:11" s="23" customFormat="1" x14ac:dyDescent="0.25">
      <c r="A17" s="51" t="s">
        <v>23</v>
      </c>
      <c r="B17" s="51"/>
      <c r="C17" s="51"/>
      <c r="D17" s="51"/>
      <c r="E17" s="51"/>
      <c r="F17" s="51"/>
      <c r="G17" s="51"/>
      <c r="H17" s="21"/>
      <c r="I17" s="21"/>
      <c r="J17" s="21"/>
      <c r="K17" s="21"/>
    </row>
    <row r="18" spans="1:11" ht="15.75" thickBot="1" x14ac:dyDescent="0.3"/>
    <row r="19" spans="1:11" ht="30.75" thickBot="1" x14ac:dyDescent="0.3">
      <c r="A19" s="1" t="s">
        <v>7</v>
      </c>
      <c r="B19" s="24" t="s">
        <v>9</v>
      </c>
      <c r="C19" s="9" t="s">
        <v>10</v>
      </c>
      <c r="D19" s="10" t="s">
        <v>11</v>
      </c>
      <c r="E19" s="10" t="s">
        <v>12</v>
      </c>
      <c r="F19" s="10" t="s">
        <v>13</v>
      </c>
      <c r="G19" s="8" t="s">
        <v>14</v>
      </c>
    </row>
    <row r="20" spans="1:11" x14ac:dyDescent="0.25">
      <c r="A20" s="11" t="s">
        <v>0</v>
      </c>
      <c r="B20" s="25">
        <f>B5/B$13</f>
        <v>0.1674696848215895</v>
      </c>
      <c r="C20" s="19">
        <f>C5/C$13</f>
        <v>0.16160665978063057</v>
      </c>
      <c r="D20" s="19">
        <f t="shared" ref="D20:G20" si="0">D5/D$13</f>
        <v>0.2638556686940477</v>
      </c>
      <c r="E20" s="19">
        <f t="shared" si="0"/>
        <v>0.26953125</v>
      </c>
      <c r="F20" s="19">
        <f t="shared" si="0"/>
        <v>9.5261427374121591E-2</v>
      </c>
      <c r="G20" s="26">
        <f t="shared" si="0"/>
        <v>0.19907795473595977</v>
      </c>
    </row>
    <row r="21" spans="1:11" x14ac:dyDescent="0.25">
      <c r="A21" s="15" t="s">
        <v>19</v>
      </c>
      <c r="B21" s="25">
        <f>B6/B$13</f>
        <v>0.13788045471213789</v>
      </c>
      <c r="C21" s="19">
        <f>C6/C$13</f>
        <v>0.1378658206679455</v>
      </c>
      <c r="D21" s="19">
        <f t="shared" ref="C21:G28" si="1">D6/D$13</f>
        <v>9.4922435590787946E-2</v>
      </c>
      <c r="E21" s="19">
        <f t="shared" si="1"/>
        <v>0.26775173611111114</v>
      </c>
      <c r="F21" s="19">
        <f t="shared" si="1"/>
        <v>0.12299980658887241</v>
      </c>
      <c r="G21" s="26">
        <f t="shared" si="1"/>
        <v>0.13568734283319364</v>
      </c>
    </row>
    <row r="22" spans="1:11" x14ac:dyDescent="0.25">
      <c r="A22" s="15" t="s">
        <v>1</v>
      </c>
      <c r="B22" s="25">
        <f t="shared" ref="B22:B27" si="2">B7/B$13</f>
        <v>0.14196577849875383</v>
      </c>
      <c r="C22" s="19">
        <f t="shared" si="1"/>
        <v>0.10355122719000542</v>
      </c>
      <c r="D22" s="19">
        <f t="shared" si="1"/>
        <v>9.4922435590787946E-2</v>
      </c>
      <c r="E22" s="19">
        <f t="shared" si="1"/>
        <v>0.11636284722222222</v>
      </c>
      <c r="F22" s="19">
        <f t="shared" si="1"/>
        <v>0.30535104119657019</v>
      </c>
      <c r="G22" s="26">
        <f t="shared" si="1"/>
        <v>0.11619865884325231</v>
      </c>
    </row>
    <row r="23" spans="1:11" x14ac:dyDescent="0.25">
      <c r="A23" s="15" t="s">
        <v>2</v>
      </c>
      <c r="B23" s="25">
        <f t="shared" si="2"/>
        <v>6.3544094522446595E-2</v>
      </c>
      <c r="C23" s="19">
        <f t="shared" si="1"/>
        <v>4.7587428065515712E-2</v>
      </c>
      <c r="D23" s="19">
        <f t="shared" si="1"/>
        <v>0.13428551903232419</v>
      </c>
      <c r="E23" s="19">
        <f t="shared" si="1"/>
        <v>2.3697916666666666E-2</v>
      </c>
      <c r="F23" s="19">
        <f t="shared" si="1"/>
        <v>8.8156791954097105E-2</v>
      </c>
      <c r="G23" s="26">
        <f t="shared" si="1"/>
        <v>7.2349119865884326E-2</v>
      </c>
    </row>
    <row r="24" spans="1:11" x14ac:dyDescent="0.25">
      <c r="A24" s="15" t="s">
        <v>3</v>
      </c>
      <c r="B24" s="25">
        <f t="shared" si="2"/>
        <v>0.17330710472177163</v>
      </c>
      <c r="C24" s="19">
        <f t="shared" si="1"/>
        <v>0.17645959372386993</v>
      </c>
      <c r="D24" s="19">
        <f t="shared" si="1"/>
        <v>0.1371557438666029</v>
      </c>
      <c r="E24" s="19">
        <f t="shared" si="1"/>
        <v>8.0989583333333337E-2</v>
      </c>
      <c r="F24" s="19">
        <f t="shared" si="1"/>
        <v>0.17502095287215524</v>
      </c>
      <c r="G24" s="26">
        <f t="shared" si="1"/>
        <v>0.2669216261525566</v>
      </c>
    </row>
    <row r="25" spans="1:11" x14ac:dyDescent="0.25">
      <c r="A25" s="15" t="s">
        <v>20</v>
      </c>
      <c r="B25" s="25">
        <f t="shared" si="2"/>
        <v>0.22081942657542591</v>
      </c>
      <c r="C25" s="19">
        <f t="shared" si="1"/>
        <v>0.26322856721263094</v>
      </c>
      <c r="D25" s="19">
        <f t="shared" si="1"/>
        <v>0.27383311692749268</v>
      </c>
      <c r="E25" s="19">
        <f t="shared" si="1"/>
        <v>0.17439236111111112</v>
      </c>
      <c r="F25" s="19">
        <f t="shared" si="1"/>
        <v>0.14117400554445234</v>
      </c>
      <c r="G25" s="26">
        <f t="shared" si="1"/>
        <v>0.16235331098072087</v>
      </c>
    </row>
    <row r="26" spans="1:11" x14ac:dyDescent="0.25">
      <c r="A26" s="11" t="s">
        <v>5</v>
      </c>
      <c r="B26" s="25">
        <f t="shared" si="2"/>
        <v>3.7124672919269332E-2</v>
      </c>
      <c r="C26" s="19">
        <f t="shared" si="1"/>
        <v>4.3998081747085728E-2</v>
      </c>
      <c r="D26" s="19">
        <f t="shared" si="1"/>
        <v>0</v>
      </c>
      <c r="E26" s="19">
        <f t="shared" si="1"/>
        <v>5.7291666666666663E-3</v>
      </c>
      <c r="F26" s="19">
        <f t="shared" si="1"/>
        <v>6.405131841918639E-2</v>
      </c>
      <c r="G26" s="26">
        <f t="shared" si="1"/>
        <v>1.7917015926236377E-2</v>
      </c>
    </row>
    <row r="27" spans="1:11" ht="15.75" thickBot="1" x14ac:dyDescent="0.3">
      <c r="A27" s="27" t="s">
        <v>6</v>
      </c>
      <c r="B27" s="35">
        <f t="shared" si="2"/>
        <v>5.7889404759685008E-2</v>
      </c>
      <c r="C27" s="36">
        <f t="shared" si="1"/>
        <v>6.5702621612316159E-2</v>
      </c>
      <c r="D27" s="36">
        <f t="shared" si="1"/>
        <v>1.0250802979566733E-3</v>
      </c>
      <c r="E27" s="36">
        <f t="shared" si="1"/>
        <v>6.1545138888888892E-2</v>
      </c>
      <c r="F27" s="36">
        <f t="shared" si="1"/>
        <v>7.9878795693378891E-3</v>
      </c>
      <c r="G27" s="37">
        <f t="shared" si="1"/>
        <v>2.9494970662196144E-2</v>
      </c>
    </row>
    <row r="28" spans="1:11" ht="15.75" thickBot="1" x14ac:dyDescent="0.3">
      <c r="A28" s="31" t="s">
        <v>4</v>
      </c>
      <c r="B28" s="38">
        <f t="shared" ref="B28" si="3">B13/B$13</f>
        <v>1</v>
      </c>
      <c r="C28" s="39">
        <f t="shared" si="1"/>
        <v>1</v>
      </c>
      <c r="D28" s="39">
        <f t="shared" si="1"/>
        <v>1</v>
      </c>
      <c r="E28" s="39">
        <f t="shared" si="1"/>
        <v>1</v>
      </c>
      <c r="F28" s="39">
        <f t="shared" si="1"/>
        <v>1</v>
      </c>
      <c r="G28" s="40">
        <f t="shared" si="1"/>
        <v>1</v>
      </c>
    </row>
    <row r="31" spans="1:11" x14ac:dyDescent="0.25">
      <c r="A31" s="2" t="s">
        <v>24</v>
      </c>
    </row>
    <row r="32" spans="1:11" x14ac:dyDescent="0.25">
      <c r="A32" s="2" t="s">
        <v>21</v>
      </c>
    </row>
    <row r="33" spans="1:1" x14ac:dyDescent="0.25">
      <c r="A33" s="2" t="s">
        <v>27</v>
      </c>
    </row>
  </sheetData>
  <mergeCells count="4">
    <mergeCell ref="A1:K1"/>
    <mergeCell ref="A2:K2"/>
    <mergeCell ref="A16:G16"/>
    <mergeCell ref="A17:G17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sqref="A1:K1"/>
    </sheetView>
  </sheetViews>
  <sheetFormatPr defaultRowHeight="15" x14ac:dyDescent="0.25"/>
  <cols>
    <col min="1" max="1" width="20.7109375" customWidth="1"/>
    <col min="2" max="2" width="14.7109375" style="4" customWidth="1"/>
    <col min="3" max="3" width="14.7109375" style="5" customWidth="1"/>
    <col min="4" max="4" width="14.7109375" style="6" customWidth="1"/>
    <col min="5" max="5" width="14.7109375" style="7" customWidth="1"/>
    <col min="6" max="6" width="19.85546875" style="7" customWidth="1"/>
    <col min="7" max="11" width="14.7109375" style="7" customWidth="1"/>
  </cols>
  <sheetData>
    <row r="1" spans="1:11" x14ac:dyDescent="0.2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 thickBot="1" x14ac:dyDescent="0.3">
      <c r="A3" s="3"/>
    </row>
    <row r="4" spans="1:11" ht="30.75" customHeight="1" thickBot="1" x14ac:dyDescent="0.3">
      <c r="A4" s="1" t="s">
        <v>7</v>
      </c>
      <c r="B4" s="8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8" t="s">
        <v>18</v>
      </c>
    </row>
    <row r="5" spans="1:11" x14ac:dyDescent="0.25">
      <c r="A5" s="11" t="s">
        <v>0</v>
      </c>
      <c r="B5" s="12">
        <v>28786.1</v>
      </c>
      <c r="C5" s="13">
        <v>15366.1</v>
      </c>
      <c r="D5" s="14">
        <v>4191</v>
      </c>
      <c r="E5" s="14">
        <v>3050</v>
      </c>
      <c r="F5" s="14">
        <v>3120</v>
      </c>
      <c r="G5" s="14">
        <v>2684</v>
      </c>
      <c r="H5" s="14"/>
      <c r="I5" s="14">
        <v>375</v>
      </c>
      <c r="J5" s="14"/>
      <c r="K5" s="12"/>
    </row>
    <row r="6" spans="1:11" x14ac:dyDescent="0.25">
      <c r="A6" s="15" t="s">
        <v>19</v>
      </c>
      <c r="B6" s="16">
        <v>26930.799999999999</v>
      </c>
      <c r="C6" s="17">
        <v>14490.5</v>
      </c>
      <c r="D6" s="18">
        <v>1953</v>
      </c>
      <c r="E6" s="18">
        <v>3360</v>
      </c>
      <c r="F6" s="18">
        <v>3866.3</v>
      </c>
      <c r="G6" s="18">
        <v>3159</v>
      </c>
      <c r="H6" s="18"/>
      <c r="I6" s="18">
        <v>102</v>
      </c>
      <c r="J6" s="18"/>
      <c r="K6" s="16"/>
    </row>
    <row r="7" spans="1:11" x14ac:dyDescent="0.25">
      <c r="A7" s="15" t="s">
        <v>1</v>
      </c>
      <c r="B7" s="16">
        <v>23554</v>
      </c>
      <c r="C7" s="17">
        <v>8209</v>
      </c>
      <c r="D7" s="18">
        <v>1230</v>
      </c>
      <c r="E7" s="18">
        <v>1053</v>
      </c>
      <c r="F7" s="18">
        <v>10336</v>
      </c>
      <c r="G7" s="18">
        <v>2726</v>
      </c>
      <c r="H7" s="18"/>
      <c r="I7" s="18">
        <v>0</v>
      </c>
      <c r="J7" s="18"/>
      <c r="K7" s="16"/>
    </row>
    <row r="8" spans="1:11" x14ac:dyDescent="0.25">
      <c r="A8" s="15" t="s">
        <v>2</v>
      </c>
      <c r="B8" s="16">
        <v>10060.6</v>
      </c>
      <c r="C8" s="17">
        <v>4080</v>
      </c>
      <c r="D8" s="18">
        <v>3036</v>
      </c>
      <c r="E8" s="18">
        <v>258</v>
      </c>
      <c r="F8" s="18">
        <v>1110.5999999999999</v>
      </c>
      <c r="G8" s="18">
        <v>1576</v>
      </c>
      <c r="H8" s="18"/>
      <c r="I8" s="18"/>
      <c r="J8" s="18"/>
      <c r="K8" s="16"/>
    </row>
    <row r="9" spans="1:11" x14ac:dyDescent="0.25">
      <c r="A9" s="15" t="s">
        <v>3</v>
      </c>
      <c r="B9" s="16">
        <v>31310.3</v>
      </c>
      <c r="C9" s="17">
        <v>16286</v>
      </c>
      <c r="D9" s="18">
        <v>1684</v>
      </c>
      <c r="E9" s="18">
        <v>987</v>
      </c>
      <c r="F9" s="18">
        <v>8345.2999999999993</v>
      </c>
      <c r="G9" s="18">
        <v>3873</v>
      </c>
      <c r="H9" s="18"/>
      <c r="I9" s="18"/>
      <c r="J9" s="18">
        <v>135</v>
      </c>
      <c r="K9" s="16"/>
    </row>
    <row r="10" spans="1:11" x14ac:dyDescent="0.25">
      <c r="A10" s="15" t="s">
        <v>20</v>
      </c>
      <c r="B10" s="16">
        <v>31073.5</v>
      </c>
      <c r="C10" s="17">
        <v>18977.3</v>
      </c>
      <c r="D10" s="18">
        <v>2184</v>
      </c>
      <c r="E10" s="18">
        <v>2205</v>
      </c>
      <c r="F10" s="18">
        <v>2647.2</v>
      </c>
      <c r="G10" s="18">
        <v>4673</v>
      </c>
      <c r="H10" s="18">
        <v>246</v>
      </c>
      <c r="I10" s="18"/>
      <c r="J10" s="18"/>
      <c r="K10" s="16">
        <v>141</v>
      </c>
    </row>
    <row r="11" spans="1:11" x14ac:dyDescent="0.25">
      <c r="A11" s="11" t="s">
        <v>5</v>
      </c>
      <c r="B11" s="16">
        <v>6192</v>
      </c>
      <c r="C11" s="17">
        <v>3021</v>
      </c>
      <c r="D11" s="18">
        <v>0</v>
      </c>
      <c r="E11" s="18">
        <v>72</v>
      </c>
      <c r="F11" s="18">
        <v>2538</v>
      </c>
      <c r="G11" s="18">
        <v>561</v>
      </c>
      <c r="H11" s="18">
        <v>0</v>
      </c>
      <c r="I11" s="18">
        <v>0</v>
      </c>
      <c r="J11" s="18">
        <v>0</v>
      </c>
      <c r="K11" s="16">
        <v>0</v>
      </c>
    </row>
    <row r="12" spans="1:11" ht="15.75" thickBot="1" x14ac:dyDescent="0.3">
      <c r="A12" s="27" t="s">
        <v>6</v>
      </c>
      <c r="B12" s="28">
        <v>10506.7</v>
      </c>
      <c r="C12" s="29">
        <v>6062.7</v>
      </c>
      <c r="D12" s="30">
        <v>252</v>
      </c>
      <c r="E12" s="30">
        <v>640</v>
      </c>
      <c r="F12" s="30">
        <v>158</v>
      </c>
      <c r="G12" s="30">
        <v>1028</v>
      </c>
      <c r="H12" s="30">
        <v>405</v>
      </c>
      <c r="I12" s="30"/>
      <c r="J12" s="30">
        <v>432</v>
      </c>
      <c r="K12" s="28">
        <v>1529</v>
      </c>
    </row>
    <row r="13" spans="1:11" ht="15.75" thickBot="1" x14ac:dyDescent="0.3">
      <c r="A13" s="31" t="s">
        <v>4</v>
      </c>
      <c r="B13" s="32">
        <f>SUM(B5:B12)</f>
        <v>168414</v>
      </c>
      <c r="C13" s="33">
        <f t="shared" ref="C13:K13" si="0">SUM(C5:C12)</f>
        <v>86492.599999999991</v>
      </c>
      <c r="D13" s="34">
        <f t="shared" si="0"/>
        <v>14530</v>
      </c>
      <c r="E13" s="34">
        <f t="shared" si="0"/>
        <v>11625</v>
      </c>
      <c r="F13" s="34">
        <f t="shared" si="0"/>
        <v>32121.399999999998</v>
      </c>
      <c r="G13" s="34">
        <f t="shared" si="0"/>
        <v>20280</v>
      </c>
      <c r="H13" s="34">
        <f t="shared" si="0"/>
        <v>651</v>
      </c>
      <c r="I13" s="34">
        <f t="shared" si="0"/>
        <v>477</v>
      </c>
      <c r="J13" s="34">
        <f t="shared" si="0"/>
        <v>567</v>
      </c>
      <c r="K13" s="32">
        <f t="shared" si="0"/>
        <v>1670</v>
      </c>
    </row>
    <row r="14" spans="1:11" s="23" customFormat="1" x14ac:dyDescent="0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s="23" customFormat="1" x14ac:dyDescent="0.25">
      <c r="A15" s="20"/>
      <c r="B15" s="21"/>
      <c r="C15" s="22"/>
      <c r="D15" s="21"/>
      <c r="E15" s="21"/>
      <c r="F15" s="21"/>
      <c r="G15" s="21"/>
      <c r="H15" s="21"/>
      <c r="I15" s="21"/>
      <c r="J15" s="21"/>
      <c r="K15" s="21"/>
    </row>
    <row r="16" spans="1:11" s="23" customFormat="1" x14ac:dyDescent="0.25">
      <c r="A16" s="51" t="s">
        <v>22</v>
      </c>
      <c r="B16" s="51"/>
      <c r="C16" s="51"/>
      <c r="D16" s="51"/>
      <c r="E16" s="51"/>
      <c r="F16" s="51"/>
      <c r="G16" s="51"/>
      <c r="H16" s="21"/>
      <c r="I16" s="21"/>
      <c r="J16" s="21"/>
      <c r="K16" s="21"/>
    </row>
    <row r="17" spans="1:11" s="23" customFormat="1" x14ac:dyDescent="0.25">
      <c r="A17" s="51" t="s">
        <v>25</v>
      </c>
      <c r="B17" s="51"/>
      <c r="C17" s="51"/>
      <c r="D17" s="51"/>
      <c r="E17" s="51"/>
      <c r="F17" s="51"/>
      <c r="G17" s="51"/>
      <c r="H17" s="21"/>
      <c r="I17" s="21"/>
      <c r="J17" s="21"/>
      <c r="K17" s="21"/>
    </row>
    <row r="18" spans="1:11" ht="15.75" thickBot="1" x14ac:dyDescent="0.3"/>
    <row r="19" spans="1:11" ht="30.75" thickBot="1" x14ac:dyDescent="0.3">
      <c r="A19" s="1" t="s">
        <v>7</v>
      </c>
      <c r="B19" s="24" t="s">
        <v>9</v>
      </c>
      <c r="C19" s="9" t="s">
        <v>10</v>
      </c>
      <c r="D19" s="10" t="s">
        <v>11</v>
      </c>
      <c r="E19" s="10" t="s">
        <v>12</v>
      </c>
      <c r="F19" s="10" t="s">
        <v>13</v>
      </c>
      <c r="G19" s="8" t="s">
        <v>14</v>
      </c>
    </row>
    <row r="20" spans="1:11" x14ac:dyDescent="0.25">
      <c r="A20" s="11" t="s">
        <v>0</v>
      </c>
      <c r="B20" s="25">
        <f>B5/B$13</f>
        <v>0.1709246262187229</v>
      </c>
      <c r="C20" s="19">
        <f>C5/C$13</f>
        <v>0.1776579730520299</v>
      </c>
      <c r="D20" s="19">
        <f t="shared" ref="D20:G20" si="1">D5/D$13</f>
        <v>0.28843771507226429</v>
      </c>
      <c r="E20" s="19">
        <f t="shared" si="1"/>
        <v>0.26236559139784948</v>
      </c>
      <c r="F20" s="19">
        <f t="shared" si="1"/>
        <v>9.7131507344013657E-2</v>
      </c>
      <c r="G20" s="26">
        <f t="shared" si="1"/>
        <v>0.13234714003944772</v>
      </c>
    </row>
    <row r="21" spans="1:11" x14ac:dyDescent="0.25">
      <c r="A21" s="15" t="s">
        <v>19</v>
      </c>
      <c r="B21" s="25">
        <f t="shared" ref="B21:G28" si="2">B6/B$13</f>
        <v>0.15990832116094861</v>
      </c>
      <c r="C21" s="19">
        <f t="shared" si="2"/>
        <v>0.16753456365053196</v>
      </c>
      <c r="D21" s="19">
        <f t="shared" si="2"/>
        <v>0.13441156228492773</v>
      </c>
      <c r="E21" s="19">
        <f t="shared" si="2"/>
        <v>0.28903225806451616</v>
      </c>
      <c r="F21" s="19">
        <f t="shared" si="2"/>
        <v>0.12036523937312821</v>
      </c>
      <c r="G21" s="26">
        <f t="shared" si="2"/>
        <v>0.15576923076923077</v>
      </c>
    </row>
    <row r="22" spans="1:11" x14ac:dyDescent="0.25">
      <c r="A22" s="15" t="s">
        <v>1</v>
      </c>
      <c r="B22" s="25">
        <f t="shared" si="2"/>
        <v>0.13985773154250833</v>
      </c>
      <c r="C22" s="19">
        <f t="shared" si="2"/>
        <v>9.4909853559726504E-2</v>
      </c>
      <c r="D22" s="19">
        <f t="shared" si="2"/>
        <v>8.4652443220922233E-2</v>
      </c>
      <c r="E22" s="19">
        <f t="shared" si="2"/>
        <v>9.0580645161290316E-2</v>
      </c>
      <c r="F22" s="19">
        <f t="shared" si="2"/>
        <v>0.32177924997042473</v>
      </c>
      <c r="G22" s="26">
        <f t="shared" si="2"/>
        <v>0.1344181459566075</v>
      </c>
    </row>
    <row r="23" spans="1:11" x14ac:dyDescent="0.25">
      <c r="A23" s="15" t="s">
        <v>2</v>
      </c>
      <c r="B23" s="25">
        <f t="shared" si="2"/>
        <v>5.9737314000023752E-2</v>
      </c>
      <c r="C23" s="19">
        <f t="shared" si="2"/>
        <v>4.7171665552891234E-2</v>
      </c>
      <c r="D23" s="19">
        <f t="shared" si="2"/>
        <v>0.20894700619408121</v>
      </c>
      <c r="E23" s="19">
        <f t="shared" si="2"/>
        <v>2.2193548387096775E-2</v>
      </c>
      <c r="F23" s="19">
        <f t="shared" si="2"/>
        <v>3.4575080787263318E-2</v>
      </c>
      <c r="G23" s="26">
        <f t="shared" si="2"/>
        <v>7.7712031558185402E-2</v>
      </c>
    </row>
    <row r="24" spans="1:11" x14ac:dyDescent="0.25">
      <c r="A24" s="15" t="s">
        <v>3</v>
      </c>
      <c r="B24" s="25">
        <f t="shared" si="2"/>
        <v>0.18591269134395003</v>
      </c>
      <c r="C24" s="19">
        <f t="shared" si="2"/>
        <v>0.18829356499862418</v>
      </c>
      <c r="D24" s="19">
        <f t="shared" si="2"/>
        <v>0.11589814177563662</v>
      </c>
      <c r="E24" s="19">
        <f t="shared" si="2"/>
        <v>8.4903225806451613E-2</v>
      </c>
      <c r="F24" s="19">
        <f t="shared" si="2"/>
        <v>0.25980498981987088</v>
      </c>
      <c r="G24" s="26">
        <f t="shared" si="2"/>
        <v>0.19097633136094674</v>
      </c>
    </row>
    <row r="25" spans="1:11" x14ac:dyDescent="0.25">
      <c r="A25" s="15" t="s">
        <v>20</v>
      </c>
      <c r="B25" s="25">
        <f t="shared" si="2"/>
        <v>0.18450663246523449</v>
      </c>
      <c r="C25" s="19">
        <f t="shared" si="2"/>
        <v>0.21940952173943207</v>
      </c>
      <c r="D25" s="19">
        <f t="shared" si="2"/>
        <v>0.15030970406056435</v>
      </c>
      <c r="E25" s="19">
        <f t="shared" si="2"/>
        <v>0.1896774193548387</v>
      </c>
      <c r="F25" s="19">
        <f t="shared" si="2"/>
        <v>8.2412348154190046E-2</v>
      </c>
      <c r="G25" s="26">
        <f t="shared" si="2"/>
        <v>0.23042406311637081</v>
      </c>
    </row>
    <row r="26" spans="1:11" x14ac:dyDescent="0.25">
      <c r="A26" s="11" t="s">
        <v>5</v>
      </c>
      <c r="B26" s="25">
        <f t="shared" si="2"/>
        <v>3.6766539598845703E-2</v>
      </c>
      <c r="C26" s="19">
        <f t="shared" si="2"/>
        <v>3.4927843538059909E-2</v>
      </c>
      <c r="D26" s="19">
        <f t="shared" si="2"/>
        <v>0</v>
      </c>
      <c r="E26" s="19">
        <f t="shared" si="2"/>
        <v>6.193548387096774E-3</v>
      </c>
      <c r="F26" s="19">
        <f t="shared" si="2"/>
        <v>7.9012745397149572E-2</v>
      </c>
      <c r="G26" s="26">
        <f t="shared" si="2"/>
        <v>2.7662721893491123E-2</v>
      </c>
    </row>
    <row r="27" spans="1:11" ht="15.75" thickBot="1" x14ac:dyDescent="0.3">
      <c r="A27" s="27" t="s">
        <v>6</v>
      </c>
      <c r="B27" s="35">
        <f t="shared" si="2"/>
        <v>6.2386143669766178E-2</v>
      </c>
      <c r="C27" s="36">
        <f t="shared" si="2"/>
        <v>7.0095013908704332E-2</v>
      </c>
      <c r="D27" s="36">
        <f t="shared" si="2"/>
        <v>1.7343427391603577E-2</v>
      </c>
      <c r="E27" s="36">
        <f t="shared" si="2"/>
        <v>5.5053763440860215E-2</v>
      </c>
      <c r="F27" s="36">
        <f t="shared" si="2"/>
        <v>4.9188391539596657E-3</v>
      </c>
      <c r="G27" s="37">
        <f t="shared" si="2"/>
        <v>5.0690335305719918E-2</v>
      </c>
    </row>
    <row r="28" spans="1:11" ht="15.75" thickBot="1" x14ac:dyDescent="0.3">
      <c r="A28" s="31" t="s">
        <v>4</v>
      </c>
      <c r="B28" s="38">
        <f t="shared" si="2"/>
        <v>1</v>
      </c>
      <c r="C28" s="39">
        <f t="shared" si="2"/>
        <v>1</v>
      </c>
      <c r="D28" s="39">
        <f t="shared" si="2"/>
        <v>1</v>
      </c>
      <c r="E28" s="39">
        <f t="shared" si="2"/>
        <v>1</v>
      </c>
      <c r="F28" s="39">
        <f t="shared" si="2"/>
        <v>1</v>
      </c>
      <c r="G28" s="40">
        <f t="shared" si="2"/>
        <v>1</v>
      </c>
    </row>
    <row r="31" spans="1:11" x14ac:dyDescent="0.25">
      <c r="A31" s="2" t="s">
        <v>24</v>
      </c>
    </row>
    <row r="32" spans="1:11" x14ac:dyDescent="0.25">
      <c r="A32" s="2" t="s">
        <v>21</v>
      </c>
    </row>
    <row r="33" spans="1:1" x14ac:dyDescent="0.25">
      <c r="A33" s="2" t="s">
        <v>27</v>
      </c>
    </row>
  </sheetData>
  <mergeCells count="4">
    <mergeCell ref="A1:K1"/>
    <mergeCell ref="A2:K2"/>
    <mergeCell ref="A16:G16"/>
    <mergeCell ref="A17:G17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sqref="A1:K1"/>
    </sheetView>
  </sheetViews>
  <sheetFormatPr defaultRowHeight="15" x14ac:dyDescent="0.25"/>
  <cols>
    <col min="1" max="1" width="20.7109375" customWidth="1"/>
    <col min="2" max="5" width="14.7109375" style="4" customWidth="1"/>
    <col min="6" max="6" width="19.85546875" style="5" customWidth="1"/>
    <col min="7" max="7" width="14.7109375" style="6" customWidth="1"/>
    <col min="8" max="11" width="14.7109375" style="7" customWidth="1"/>
    <col min="12" max="12" width="12.7109375" style="7" customWidth="1"/>
    <col min="13" max="13" width="13.85546875" style="7" customWidth="1"/>
    <col min="14" max="14" width="19.85546875" style="7" customWidth="1"/>
  </cols>
  <sheetData>
    <row r="1" spans="1:14" x14ac:dyDescent="0.2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9"/>
      <c r="M1" s="49"/>
      <c r="N1" s="49"/>
    </row>
    <row r="2" spans="1:14" x14ac:dyDescent="0.25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49"/>
      <c r="M2" s="49"/>
      <c r="N2" s="49"/>
    </row>
    <row r="3" spans="1:14" ht="15.75" thickBot="1" x14ac:dyDescent="0.3">
      <c r="A3" s="3"/>
    </row>
    <row r="4" spans="1:14" ht="30.75" customHeight="1" thickBot="1" x14ac:dyDescent="0.3">
      <c r="A4" s="1" t="s">
        <v>7</v>
      </c>
      <c r="B4" s="8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8" t="s">
        <v>18</v>
      </c>
      <c r="L4"/>
      <c r="M4"/>
      <c r="N4"/>
    </row>
    <row r="5" spans="1:14" x14ac:dyDescent="0.25">
      <c r="A5" s="11" t="s">
        <v>0</v>
      </c>
      <c r="B5" s="12">
        <v>27633.4</v>
      </c>
      <c r="C5" s="13">
        <v>15342.4</v>
      </c>
      <c r="D5" s="14">
        <v>4446</v>
      </c>
      <c r="E5" s="14">
        <v>2215.5</v>
      </c>
      <c r="F5" s="14">
        <v>2918</v>
      </c>
      <c r="G5" s="14">
        <v>2444.5</v>
      </c>
      <c r="H5" s="14"/>
      <c r="I5" s="14">
        <v>267</v>
      </c>
      <c r="J5" s="14"/>
      <c r="K5" s="12"/>
      <c r="L5"/>
      <c r="M5"/>
      <c r="N5"/>
    </row>
    <row r="6" spans="1:14" x14ac:dyDescent="0.25">
      <c r="A6" s="15" t="s">
        <v>19</v>
      </c>
      <c r="B6" s="16">
        <v>26910.7</v>
      </c>
      <c r="C6" s="17">
        <v>14506.5</v>
      </c>
      <c r="D6" s="18">
        <v>2175</v>
      </c>
      <c r="E6" s="18">
        <v>3033</v>
      </c>
      <c r="F6" s="18">
        <v>4410.8</v>
      </c>
      <c r="G6" s="18">
        <v>2758.5</v>
      </c>
      <c r="H6" s="18"/>
      <c r="I6" s="18">
        <v>27</v>
      </c>
      <c r="J6" s="18"/>
      <c r="K6" s="16"/>
      <c r="L6"/>
      <c r="M6"/>
      <c r="N6"/>
    </row>
    <row r="7" spans="1:14" x14ac:dyDescent="0.25">
      <c r="A7" s="15" t="s">
        <v>1</v>
      </c>
      <c r="B7" s="16">
        <v>24072.3</v>
      </c>
      <c r="C7" s="17">
        <v>9459.5</v>
      </c>
      <c r="D7" s="18">
        <v>1176</v>
      </c>
      <c r="E7" s="18">
        <v>1239</v>
      </c>
      <c r="F7" s="18">
        <v>8541.7999999999993</v>
      </c>
      <c r="G7" s="18">
        <v>3656</v>
      </c>
      <c r="H7" s="18"/>
      <c r="I7" s="18">
        <v>0</v>
      </c>
      <c r="J7" s="18"/>
      <c r="K7" s="16"/>
      <c r="L7"/>
      <c r="M7"/>
      <c r="N7"/>
    </row>
    <row r="8" spans="1:14" x14ac:dyDescent="0.25">
      <c r="A8" s="15" t="s">
        <v>2</v>
      </c>
      <c r="B8" s="16"/>
      <c r="C8" s="17"/>
      <c r="D8" s="18"/>
      <c r="E8" s="18"/>
      <c r="F8" s="18"/>
      <c r="G8" s="18"/>
      <c r="H8" s="18"/>
      <c r="I8" s="18"/>
      <c r="J8" s="18"/>
      <c r="K8" s="16"/>
      <c r="L8"/>
      <c r="M8"/>
      <c r="N8"/>
    </row>
    <row r="9" spans="1:14" x14ac:dyDescent="0.25">
      <c r="A9" s="15" t="s">
        <v>3</v>
      </c>
      <c r="B9" s="16">
        <v>41365.599999999999</v>
      </c>
      <c r="C9" s="17">
        <v>21112.5</v>
      </c>
      <c r="D9" s="18">
        <v>4488</v>
      </c>
      <c r="E9" s="18">
        <v>991.5</v>
      </c>
      <c r="F9" s="18">
        <v>9032.2999999999993</v>
      </c>
      <c r="G9" s="18">
        <v>5741.3</v>
      </c>
      <c r="H9" s="18"/>
      <c r="I9" s="18"/>
      <c r="J9" s="18"/>
      <c r="K9" s="16"/>
      <c r="L9"/>
      <c r="M9"/>
      <c r="N9"/>
    </row>
    <row r="10" spans="1:14" x14ac:dyDescent="0.25">
      <c r="A10" s="15" t="s">
        <v>20</v>
      </c>
      <c r="B10" s="16">
        <v>29837.8</v>
      </c>
      <c r="C10" s="17">
        <v>17310.8</v>
      </c>
      <c r="D10" s="18">
        <v>2337</v>
      </c>
      <c r="E10" s="18">
        <v>1946</v>
      </c>
      <c r="F10" s="18">
        <v>3537.5</v>
      </c>
      <c r="G10" s="18">
        <v>4379.5</v>
      </c>
      <c r="H10" s="18"/>
      <c r="I10" s="18"/>
      <c r="J10" s="18">
        <v>264</v>
      </c>
      <c r="K10" s="16">
        <v>63</v>
      </c>
      <c r="L10"/>
      <c r="M10"/>
      <c r="N10"/>
    </row>
    <row r="11" spans="1:14" x14ac:dyDescent="0.25">
      <c r="A11" s="11" t="s">
        <v>5</v>
      </c>
      <c r="B11" s="16">
        <v>8827.5</v>
      </c>
      <c r="C11" s="17">
        <v>4161</v>
      </c>
      <c r="D11" s="18">
        <v>0</v>
      </c>
      <c r="E11" s="18">
        <v>1174</v>
      </c>
      <c r="F11" s="18">
        <v>3266</v>
      </c>
      <c r="G11" s="18">
        <v>201</v>
      </c>
      <c r="H11" s="18">
        <v>0</v>
      </c>
      <c r="I11" s="18">
        <v>0</v>
      </c>
      <c r="J11" s="18">
        <v>25.5</v>
      </c>
      <c r="K11" s="16">
        <v>0</v>
      </c>
      <c r="L11"/>
      <c r="M11"/>
      <c r="N11"/>
    </row>
    <row r="12" spans="1:14" ht="15.75" thickBot="1" x14ac:dyDescent="0.3">
      <c r="A12" s="27" t="s">
        <v>6</v>
      </c>
      <c r="B12" s="28">
        <v>8837.2999999999993</v>
      </c>
      <c r="C12" s="29">
        <v>4711.5</v>
      </c>
      <c r="D12" s="30">
        <v>90</v>
      </c>
      <c r="E12" s="30">
        <v>814</v>
      </c>
      <c r="F12" s="30">
        <v>689</v>
      </c>
      <c r="G12" s="30">
        <v>542.29999999999995</v>
      </c>
      <c r="H12" s="30">
        <v>288</v>
      </c>
      <c r="I12" s="30"/>
      <c r="J12" s="30">
        <v>420</v>
      </c>
      <c r="K12" s="28">
        <v>1282.5</v>
      </c>
      <c r="L12"/>
      <c r="M12"/>
      <c r="N12"/>
    </row>
    <row r="13" spans="1:14" ht="15.75" thickBot="1" x14ac:dyDescent="0.3">
      <c r="A13" s="31" t="s">
        <v>4</v>
      </c>
      <c r="B13" s="32">
        <f>SUM(B5:B12)</f>
        <v>167484.59999999998</v>
      </c>
      <c r="C13" s="33">
        <f t="shared" ref="C13:K13" si="0">SUM(C5:C12)</f>
        <v>86604.2</v>
      </c>
      <c r="D13" s="34">
        <f t="shared" si="0"/>
        <v>14712</v>
      </c>
      <c r="E13" s="34">
        <f t="shared" si="0"/>
        <v>11413</v>
      </c>
      <c r="F13" s="34">
        <f t="shared" si="0"/>
        <v>32395.399999999998</v>
      </c>
      <c r="G13" s="34">
        <f t="shared" si="0"/>
        <v>19723.099999999999</v>
      </c>
      <c r="H13" s="34">
        <f t="shared" si="0"/>
        <v>288</v>
      </c>
      <c r="I13" s="34">
        <f t="shared" si="0"/>
        <v>294</v>
      </c>
      <c r="J13" s="34">
        <f t="shared" si="0"/>
        <v>709.5</v>
      </c>
      <c r="K13" s="32">
        <f t="shared" si="0"/>
        <v>1345.5</v>
      </c>
      <c r="L13"/>
      <c r="M13"/>
      <c r="N13"/>
    </row>
    <row r="14" spans="1:14" s="23" customFormat="1" x14ac:dyDescent="0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s="23" customFormat="1" x14ac:dyDescent="0.25">
      <c r="A15" s="20"/>
      <c r="B15" s="21"/>
      <c r="C15" s="21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</row>
    <row r="16" spans="1:14" s="23" customFormat="1" x14ac:dyDescent="0.25">
      <c r="A16" s="51" t="s">
        <v>22</v>
      </c>
      <c r="B16" s="51"/>
      <c r="C16" s="51"/>
      <c r="D16" s="51"/>
      <c r="E16" s="51"/>
      <c r="F16" s="51"/>
      <c r="G16" s="51"/>
      <c r="H16" s="48"/>
      <c r="I16" s="48"/>
      <c r="J16" s="48"/>
      <c r="K16" s="21"/>
      <c r="L16" s="21"/>
      <c r="M16" s="21"/>
      <c r="N16" s="21"/>
    </row>
    <row r="17" spans="1:14" s="23" customFormat="1" x14ac:dyDescent="0.25">
      <c r="A17" s="51" t="s">
        <v>26</v>
      </c>
      <c r="B17" s="51"/>
      <c r="C17" s="51"/>
      <c r="D17" s="51"/>
      <c r="E17" s="51"/>
      <c r="F17" s="51"/>
      <c r="G17" s="51"/>
      <c r="H17" s="48"/>
      <c r="I17" s="48"/>
      <c r="J17" s="48"/>
      <c r="K17" s="21"/>
      <c r="L17" s="21"/>
      <c r="M17" s="21"/>
      <c r="N17" s="21"/>
    </row>
    <row r="18" spans="1:14" ht="15.75" thickBot="1" x14ac:dyDescent="0.3"/>
    <row r="19" spans="1:14" ht="30.75" thickBot="1" x14ac:dyDescent="0.3">
      <c r="A19" s="1" t="s">
        <v>7</v>
      </c>
      <c r="B19" s="24" t="s">
        <v>9</v>
      </c>
      <c r="C19" s="9" t="s">
        <v>10</v>
      </c>
      <c r="D19" s="10" t="s">
        <v>11</v>
      </c>
      <c r="E19" s="10" t="s">
        <v>12</v>
      </c>
      <c r="F19" s="10" t="s">
        <v>13</v>
      </c>
      <c r="G19" s="8" t="s">
        <v>14</v>
      </c>
      <c r="L19"/>
      <c r="M19"/>
      <c r="N19"/>
    </row>
    <row r="20" spans="1:14" x14ac:dyDescent="0.25">
      <c r="A20" s="11" t="s">
        <v>0</v>
      </c>
      <c r="B20" s="25">
        <f>B5/B$13</f>
        <v>0.16499069168150388</v>
      </c>
      <c r="C20" s="19">
        <f>C5/C$13</f>
        <v>0.17715538045498949</v>
      </c>
      <c r="D20" s="19">
        <f t="shared" ref="D20:G20" si="1">D5/D$13</f>
        <v>0.30220228384991843</v>
      </c>
      <c r="E20" s="19">
        <f t="shared" si="1"/>
        <v>0.19412073950757908</v>
      </c>
      <c r="F20" s="19">
        <f t="shared" si="1"/>
        <v>9.0074516752378431E-2</v>
      </c>
      <c r="G20" s="26">
        <f t="shared" si="1"/>
        <v>0.12394096262757884</v>
      </c>
      <c r="L20"/>
      <c r="M20"/>
      <c r="N20"/>
    </row>
    <row r="21" spans="1:14" x14ac:dyDescent="0.25">
      <c r="A21" s="15" t="s">
        <v>19</v>
      </c>
      <c r="B21" s="25">
        <f t="shared" ref="B21:B28" si="2">B6/B$13</f>
        <v>0.16067566809127529</v>
      </c>
      <c r="C21" s="19">
        <f t="shared" ref="C21:G28" si="3">C6/C$13</f>
        <v>0.16750342362148718</v>
      </c>
      <c r="D21" s="19">
        <f t="shared" si="3"/>
        <v>0.14783849918433931</v>
      </c>
      <c r="E21" s="19">
        <f t="shared" si="3"/>
        <v>0.26574958380793834</v>
      </c>
      <c r="F21" s="19">
        <f t="shared" si="3"/>
        <v>0.13615513313618602</v>
      </c>
      <c r="G21" s="26">
        <f t="shared" si="3"/>
        <v>0.13986138081741714</v>
      </c>
      <c r="L21"/>
      <c r="M21"/>
      <c r="N21"/>
    </row>
    <row r="22" spans="1:14" x14ac:dyDescent="0.25">
      <c r="A22" s="15" t="s">
        <v>1</v>
      </c>
      <c r="B22" s="25">
        <f t="shared" si="2"/>
        <v>0.14372843831611984</v>
      </c>
      <c r="C22" s="19">
        <f t="shared" si="3"/>
        <v>0.10922680424275036</v>
      </c>
      <c r="D22" s="19">
        <f t="shared" si="3"/>
        <v>7.9934747145187598E-2</v>
      </c>
      <c r="E22" s="19">
        <f t="shared" si="3"/>
        <v>0.10856041356348024</v>
      </c>
      <c r="F22" s="19">
        <f t="shared" si="3"/>
        <v>0.26367323755841876</v>
      </c>
      <c r="G22" s="26">
        <f t="shared" si="3"/>
        <v>0.18536639777722572</v>
      </c>
      <c r="L22"/>
      <c r="M22"/>
      <c r="N22"/>
    </row>
    <row r="23" spans="1:14" x14ac:dyDescent="0.25">
      <c r="A23" s="15" t="s">
        <v>2</v>
      </c>
      <c r="B23" s="25">
        <f t="shared" si="2"/>
        <v>0</v>
      </c>
      <c r="C23" s="19">
        <f t="shared" si="3"/>
        <v>0</v>
      </c>
      <c r="D23" s="19">
        <f t="shared" si="3"/>
        <v>0</v>
      </c>
      <c r="E23" s="19">
        <f t="shared" si="3"/>
        <v>0</v>
      </c>
      <c r="F23" s="19">
        <f t="shared" si="3"/>
        <v>0</v>
      </c>
      <c r="G23" s="26">
        <f t="shared" si="3"/>
        <v>0</v>
      </c>
      <c r="L23"/>
      <c r="M23"/>
      <c r="N23"/>
    </row>
    <row r="24" spans="1:14" x14ac:dyDescent="0.25">
      <c r="A24" s="15" t="s">
        <v>3</v>
      </c>
      <c r="B24" s="25">
        <f t="shared" si="2"/>
        <v>0.24698151352422854</v>
      </c>
      <c r="C24" s="19">
        <f t="shared" si="3"/>
        <v>0.2437814794201667</v>
      </c>
      <c r="D24" s="19">
        <f t="shared" si="3"/>
        <v>0.30505709624796085</v>
      </c>
      <c r="E24" s="19">
        <f t="shared" si="3"/>
        <v>8.687461666520635E-2</v>
      </c>
      <c r="F24" s="19">
        <f t="shared" si="3"/>
        <v>0.2788142761009279</v>
      </c>
      <c r="G24" s="26">
        <f t="shared" si="3"/>
        <v>0.29109521322712967</v>
      </c>
      <c r="L24"/>
      <c r="M24"/>
      <c r="N24"/>
    </row>
    <row r="25" spans="1:14" x14ac:dyDescent="0.25">
      <c r="A25" s="15" t="s">
        <v>20</v>
      </c>
      <c r="B25" s="25">
        <f t="shared" si="2"/>
        <v>0.17815249879690434</v>
      </c>
      <c r="C25" s="19">
        <f t="shared" si="3"/>
        <v>0.1998840702875842</v>
      </c>
      <c r="D25" s="19">
        <f t="shared" si="3"/>
        <v>0.15884991843393148</v>
      </c>
      <c r="E25" s="19">
        <f t="shared" si="3"/>
        <v>0.1705073162183475</v>
      </c>
      <c r="F25" s="19">
        <f t="shared" si="3"/>
        <v>0.10919760212869729</v>
      </c>
      <c r="G25" s="26">
        <f t="shared" si="3"/>
        <v>0.2220492721732385</v>
      </c>
      <c r="L25"/>
      <c r="M25"/>
      <c r="N25"/>
    </row>
    <row r="26" spans="1:14" x14ac:dyDescent="0.25">
      <c r="A26" s="11" t="s">
        <v>5</v>
      </c>
      <c r="B26" s="25">
        <f t="shared" si="2"/>
        <v>5.2706338373796763E-2</v>
      </c>
      <c r="C26" s="19">
        <f t="shared" si="3"/>
        <v>4.8046168661566066E-2</v>
      </c>
      <c r="D26" s="19">
        <f t="shared" si="3"/>
        <v>0</v>
      </c>
      <c r="E26" s="19">
        <f t="shared" si="3"/>
        <v>0.10286515377201437</v>
      </c>
      <c r="F26" s="19">
        <f t="shared" si="3"/>
        <v>0.1008167826296326</v>
      </c>
      <c r="G26" s="26">
        <f t="shared" si="3"/>
        <v>1.0191095720246818E-2</v>
      </c>
      <c r="L26"/>
      <c r="M26"/>
      <c r="N26"/>
    </row>
    <row r="27" spans="1:14" ht="15.75" thickBot="1" x14ac:dyDescent="0.3">
      <c r="A27" s="27" t="s">
        <v>6</v>
      </c>
      <c r="B27" s="35">
        <f t="shared" si="2"/>
        <v>5.276485121617152E-2</v>
      </c>
      <c r="C27" s="36">
        <f t="shared" si="3"/>
        <v>5.4402673311456026E-2</v>
      </c>
      <c r="D27" s="36">
        <f t="shared" si="3"/>
        <v>6.1174551386623168E-3</v>
      </c>
      <c r="E27" s="36">
        <f t="shared" si="3"/>
        <v>7.1322176465434151E-2</v>
      </c>
      <c r="F27" s="36">
        <f t="shared" si="3"/>
        <v>2.1268451693758992E-2</v>
      </c>
      <c r="G27" s="37">
        <f t="shared" si="3"/>
        <v>2.7495677657163427E-2</v>
      </c>
      <c r="L27"/>
      <c r="M27"/>
      <c r="N27"/>
    </row>
    <row r="28" spans="1:14" ht="15.75" thickBot="1" x14ac:dyDescent="0.3">
      <c r="A28" s="31" t="s">
        <v>4</v>
      </c>
      <c r="B28" s="38">
        <f t="shared" si="2"/>
        <v>1</v>
      </c>
      <c r="C28" s="39">
        <f t="shared" si="3"/>
        <v>1</v>
      </c>
      <c r="D28" s="39">
        <f t="shared" si="3"/>
        <v>1</v>
      </c>
      <c r="E28" s="39">
        <f t="shared" si="3"/>
        <v>1</v>
      </c>
      <c r="F28" s="39">
        <f t="shared" si="3"/>
        <v>1</v>
      </c>
      <c r="G28" s="40">
        <f t="shared" si="3"/>
        <v>1</v>
      </c>
      <c r="L28"/>
      <c r="M28"/>
      <c r="N28"/>
    </row>
    <row r="31" spans="1:14" x14ac:dyDescent="0.25">
      <c r="A31" s="2" t="s">
        <v>24</v>
      </c>
    </row>
    <row r="32" spans="1:14" x14ac:dyDescent="0.25">
      <c r="A32" s="2" t="s">
        <v>21</v>
      </c>
    </row>
    <row r="33" spans="1:8" x14ac:dyDescent="0.25">
      <c r="A33" s="2" t="s">
        <v>27</v>
      </c>
    </row>
    <row r="38" spans="1:8" x14ac:dyDescent="0.25">
      <c r="A38" s="42"/>
      <c r="B38" s="42"/>
      <c r="C38" s="42"/>
      <c r="D38" s="42"/>
      <c r="E38" s="42"/>
      <c r="F38" s="42"/>
      <c r="G38" s="42"/>
      <c r="H38" s="41"/>
    </row>
    <row r="39" spans="1:8" x14ac:dyDescent="0.25">
      <c r="A39" s="43"/>
      <c r="B39" s="44"/>
      <c r="C39" s="44"/>
      <c r="D39" s="44"/>
      <c r="E39" s="44"/>
      <c r="F39" s="45"/>
      <c r="G39" s="46"/>
      <c r="H39" s="47"/>
    </row>
    <row r="40" spans="1:8" x14ac:dyDescent="0.25">
      <c r="A40" s="43"/>
      <c r="B40" s="44"/>
      <c r="C40" s="44"/>
      <c r="D40" s="44"/>
      <c r="E40" s="44"/>
      <c r="F40" s="45"/>
      <c r="G40" s="46"/>
      <c r="H40" s="47"/>
    </row>
  </sheetData>
  <mergeCells count="4">
    <mergeCell ref="A16:G16"/>
    <mergeCell ref="A17:G17"/>
    <mergeCell ref="A1:K1"/>
    <mergeCell ref="A2:K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Fa20byCollege</vt:lpstr>
      <vt:lpstr>Fa19byCollege</vt:lpstr>
      <vt:lpstr>Fa18byCollege</vt:lpstr>
      <vt:lpstr>Fa17byCollege</vt:lpstr>
      <vt:lpstr>Fa16byCollege</vt:lpstr>
    </vt:vector>
  </TitlesOfParts>
  <Company>Indiana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Ferguson</dc:creator>
  <cp:lastModifiedBy>Jodi Frost</cp:lastModifiedBy>
  <cp:lastPrinted>2019-11-05T20:47:35Z</cp:lastPrinted>
  <dcterms:created xsi:type="dcterms:W3CDTF">2018-11-06T13:28:47Z</dcterms:created>
  <dcterms:modified xsi:type="dcterms:W3CDTF">2021-02-19T20:05:39Z</dcterms:modified>
</cp:coreProperties>
</file>