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-48640" yWindow="280" windowWidth="31960" windowHeight="27920" tabRatio="500"/>
  </bookViews>
  <sheets>
    <sheet name="combine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1" l="1"/>
  <c r="E62" i="1"/>
  <c r="F62" i="1"/>
  <c r="G62" i="1"/>
  <c r="H62" i="1"/>
  <c r="I62" i="1"/>
  <c r="K62" i="1"/>
  <c r="L62" i="1"/>
  <c r="M62" i="1"/>
  <c r="N62" i="1"/>
  <c r="O62" i="1"/>
  <c r="P62" i="1"/>
  <c r="Q62" i="1"/>
  <c r="R62" i="1"/>
  <c r="T62" i="1"/>
  <c r="U62" i="1"/>
  <c r="V62" i="1"/>
  <c r="W62" i="1"/>
  <c r="X62" i="1"/>
  <c r="Y62" i="1"/>
  <c r="Z62" i="1"/>
  <c r="AA62" i="1"/>
  <c r="AC62" i="1"/>
  <c r="AD62" i="1"/>
  <c r="AE62" i="1"/>
  <c r="AF62" i="1"/>
  <c r="AG62" i="1"/>
  <c r="AH62" i="1"/>
  <c r="AI62" i="1"/>
  <c r="AJ62" i="1"/>
  <c r="AK62" i="1"/>
  <c r="AL62" i="1"/>
  <c r="AM62" i="1"/>
  <c r="C62" i="1"/>
  <c r="AN61" i="1"/>
  <c r="AC19" i="1"/>
  <c r="AI19" i="1"/>
  <c r="T19" i="1"/>
  <c r="K19" i="1"/>
  <c r="C19" i="1"/>
  <c r="D17" i="1"/>
  <c r="E17" i="1"/>
  <c r="F17" i="1"/>
  <c r="G17" i="1"/>
  <c r="H17" i="1"/>
  <c r="I17" i="1"/>
  <c r="K17" i="1"/>
  <c r="L17" i="1"/>
  <c r="M17" i="1"/>
  <c r="N17" i="1"/>
  <c r="O17" i="1"/>
  <c r="P17" i="1"/>
  <c r="Q17" i="1"/>
  <c r="R17" i="1"/>
  <c r="T17" i="1"/>
  <c r="U17" i="1"/>
  <c r="V17" i="1"/>
  <c r="W17" i="1"/>
  <c r="X17" i="1"/>
  <c r="Y17" i="1"/>
  <c r="Z17" i="1"/>
  <c r="AA17" i="1"/>
  <c r="AC17" i="1"/>
  <c r="AD17" i="1"/>
  <c r="AE17" i="1"/>
  <c r="AF17" i="1"/>
  <c r="AG17" i="1"/>
  <c r="AH17" i="1"/>
  <c r="AI17" i="1"/>
  <c r="AJ17" i="1"/>
  <c r="AK17" i="1"/>
  <c r="AL17" i="1"/>
  <c r="C17" i="1"/>
  <c r="AN16" i="1"/>
  <c r="AL61" i="1"/>
  <c r="AK61" i="1"/>
  <c r="AJ61" i="1"/>
  <c r="AI61" i="1"/>
  <c r="AI63" i="1"/>
  <c r="AH61" i="1"/>
  <c r="AG61" i="1"/>
  <c r="AF61" i="1"/>
  <c r="AE61" i="1"/>
  <c r="AD61" i="1"/>
  <c r="AC61" i="1"/>
  <c r="AC63" i="1"/>
  <c r="AA61" i="1"/>
  <c r="Z61" i="1"/>
  <c r="X61" i="1"/>
  <c r="W61" i="1"/>
  <c r="V61" i="1"/>
  <c r="T61" i="1"/>
  <c r="T63" i="1"/>
  <c r="R61" i="1"/>
  <c r="Q61" i="1"/>
  <c r="P61" i="1"/>
  <c r="O61" i="1"/>
  <c r="N61" i="1"/>
  <c r="M61" i="1"/>
  <c r="L61" i="1"/>
  <c r="K61" i="1"/>
  <c r="K63" i="1"/>
  <c r="I61" i="1"/>
  <c r="H61" i="1"/>
  <c r="G61" i="1"/>
  <c r="F61" i="1"/>
  <c r="E61" i="1"/>
  <c r="D61" i="1"/>
  <c r="C61" i="1"/>
  <c r="AB60" i="1"/>
  <c r="S60" i="1"/>
  <c r="J60" i="1"/>
  <c r="AB59" i="1"/>
  <c r="S59" i="1"/>
  <c r="J59" i="1"/>
  <c r="AB58" i="1"/>
  <c r="S58" i="1"/>
  <c r="J58" i="1"/>
  <c r="AB57" i="1"/>
  <c r="S57" i="1"/>
  <c r="J57" i="1"/>
  <c r="AB56" i="1"/>
  <c r="S56" i="1"/>
  <c r="J56" i="1"/>
  <c r="AB55" i="1"/>
  <c r="S55" i="1"/>
  <c r="J55" i="1"/>
  <c r="AB54" i="1"/>
  <c r="S54" i="1"/>
  <c r="J54" i="1"/>
  <c r="AB53" i="1"/>
  <c r="S53" i="1"/>
  <c r="J53" i="1"/>
  <c r="AB52" i="1"/>
  <c r="S52" i="1"/>
  <c r="J52" i="1"/>
  <c r="AB51" i="1"/>
  <c r="S51" i="1"/>
  <c r="J51" i="1"/>
  <c r="AB50" i="1"/>
  <c r="S50" i="1"/>
  <c r="J50" i="1"/>
  <c r="AB49" i="1"/>
  <c r="T65" i="1"/>
  <c r="T66" i="1"/>
  <c r="S49" i="1"/>
  <c r="K65" i="1"/>
  <c r="K66" i="1"/>
  <c r="J49" i="1"/>
  <c r="C65" i="1"/>
  <c r="U16" i="1"/>
  <c r="D16" i="1"/>
  <c r="AM38" i="1"/>
  <c r="AL38" i="1"/>
  <c r="AK38" i="1"/>
  <c r="AI38" i="1"/>
  <c r="AH38" i="1"/>
  <c r="AG38" i="1"/>
  <c r="AF38" i="1"/>
  <c r="AE38" i="1"/>
  <c r="AD38" i="1"/>
  <c r="AC38" i="1"/>
  <c r="AA38" i="1"/>
  <c r="Z38" i="1"/>
  <c r="Y38" i="1"/>
  <c r="X38" i="1"/>
  <c r="W38" i="1"/>
  <c r="V38" i="1"/>
  <c r="U38" i="1"/>
  <c r="T38" i="1"/>
  <c r="R38" i="1"/>
  <c r="Q38" i="1"/>
  <c r="P38" i="1"/>
  <c r="O38" i="1"/>
  <c r="N38" i="1"/>
  <c r="M38" i="1"/>
  <c r="K38" i="1"/>
  <c r="I38" i="1"/>
  <c r="H38" i="1"/>
  <c r="G38" i="1"/>
  <c r="F38" i="1"/>
  <c r="E38" i="1"/>
  <c r="D38" i="1"/>
  <c r="C38" i="1"/>
  <c r="AN38" i="1"/>
  <c r="AB37" i="1"/>
  <c r="S37" i="1"/>
  <c r="J37" i="1"/>
  <c r="AB36" i="1"/>
  <c r="S36" i="1"/>
  <c r="J36" i="1"/>
  <c r="AB35" i="1"/>
  <c r="S35" i="1"/>
  <c r="J35" i="1"/>
  <c r="AB34" i="1"/>
  <c r="S34" i="1"/>
  <c r="J34" i="1"/>
  <c r="AB33" i="1"/>
  <c r="S33" i="1"/>
  <c r="J33" i="1"/>
  <c r="AB32" i="1"/>
  <c r="S32" i="1"/>
  <c r="J32" i="1"/>
  <c r="AB31" i="1"/>
  <c r="S31" i="1"/>
  <c r="J31" i="1"/>
  <c r="AB30" i="1"/>
  <c r="S30" i="1"/>
  <c r="J30" i="1"/>
  <c r="AB29" i="1"/>
  <c r="S29" i="1"/>
  <c r="J29" i="1"/>
  <c r="AB28" i="1"/>
  <c r="S28" i="1"/>
  <c r="J28" i="1"/>
  <c r="AB27" i="1"/>
  <c r="S27" i="1"/>
  <c r="J27" i="1"/>
  <c r="AB26" i="1"/>
  <c r="S26" i="1"/>
  <c r="J26" i="1"/>
  <c r="C63" i="1"/>
  <c r="C66" i="1"/>
  <c r="AB5" i="1"/>
  <c r="AB6" i="1"/>
  <c r="AB7" i="1"/>
  <c r="AB8" i="1"/>
  <c r="AB9" i="1"/>
  <c r="AB10" i="1"/>
  <c r="AB11" i="1"/>
  <c r="AB12" i="1"/>
  <c r="AB13" i="1"/>
  <c r="AB14" i="1"/>
  <c r="AB15" i="1"/>
  <c r="AB4" i="1"/>
  <c r="T20" i="1"/>
  <c r="S5" i="1"/>
  <c r="S6" i="1"/>
  <c r="S7" i="1"/>
  <c r="S8" i="1"/>
  <c r="S9" i="1"/>
  <c r="S10" i="1"/>
  <c r="S11" i="1"/>
  <c r="S12" i="1"/>
  <c r="S13" i="1"/>
  <c r="S14" i="1"/>
  <c r="S15" i="1"/>
  <c r="S4" i="1"/>
  <c r="K20" i="1"/>
  <c r="J5" i="1"/>
  <c r="J6" i="1"/>
  <c r="J7" i="1"/>
  <c r="J8" i="1"/>
  <c r="J9" i="1"/>
  <c r="J10" i="1"/>
  <c r="J11" i="1"/>
  <c r="J12" i="1"/>
  <c r="J13" i="1"/>
  <c r="J14" i="1"/>
  <c r="J15" i="1"/>
  <c r="J4" i="1"/>
  <c r="C20" i="1"/>
  <c r="AI16" i="1"/>
  <c r="AK16" i="1"/>
  <c r="AL16" i="1"/>
  <c r="AC16" i="1"/>
  <c r="AD16" i="1"/>
  <c r="AE16" i="1"/>
  <c r="AF16" i="1"/>
  <c r="AG16" i="1"/>
  <c r="AH16" i="1"/>
  <c r="T16" i="1"/>
  <c r="V16" i="1"/>
  <c r="W16" i="1"/>
  <c r="X16" i="1"/>
  <c r="Z16" i="1"/>
  <c r="AA16" i="1"/>
  <c r="K16" i="1"/>
  <c r="M16" i="1"/>
  <c r="N16" i="1"/>
  <c r="O16" i="1"/>
  <c r="P16" i="1"/>
  <c r="Q16" i="1"/>
  <c r="E16" i="1"/>
  <c r="F16" i="1"/>
  <c r="G16" i="1"/>
  <c r="H16" i="1"/>
  <c r="C16" i="1"/>
  <c r="T18" i="1"/>
  <c r="K18" i="1"/>
  <c r="K21" i="1"/>
  <c r="AC18" i="1"/>
  <c r="AI18" i="1"/>
  <c r="T21" i="1"/>
  <c r="C18" i="1"/>
  <c r="C21" i="1"/>
</calcChain>
</file>

<file path=xl/sharedStrings.xml><?xml version="1.0" encoding="utf-8"?>
<sst xmlns="http://schemas.openxmlformats.org/spreadsheetml/2006/main" count="242" uniqueCount="48">
  <si>
    <t>BCOE</t>
  </si>
  <si>
    <t>SCOB</t>
  </si>
  <si>
    <t>COT</t>
  </si>
  <si>
    <t>CAS</t>
  </si>
  <si>
    <t>CML</t>
  </si>
  <si>
    <t>CNHHS</t>
  </si>
  <si>
    <t>Regular</t>
  </si>
  <si>
    <t>Full</t>
  </si>
  <si>
    <t>Assistant</t>
  </si>
  <si>
    <t>Instructor</t>
  </si>
  <si>
    <t>Temporary</t>
  </si>
  <si>
    <t>Full-time</t>
  </si>
  <si>
    <t>Female</t>
  </si>
  <si>
    <t>Male</t>
  </si>
  <si>
    <t>Native Am</t>
  </si>
  <si>
    <t>Hispanic</t>
  </si>
  <si>
    <t>African Am</t>
  </si>
  <si>
    <t>NR Alien</t>
  </si>
  <si>
    <t>White</t>
  </si>
  <si>
    <t>Mult-Racial</t>
  </si>
  <si>
    <t>Asian/Pacific Isl</t>
  </si>
  <si>
    <t xml:space="preserve"> </t>
  </si>
  <si>
    <t>Asian PI</t>
  </si>
  <si>
    <t>Not reported</t>
  </si>
  <si>
    <t>Alaska Native</t>
  </si>
  <si>
    <t xml:space="preserve"> Full Professors</t>
  </si>
  <si>
    <t>Associate Professors</t>
  </si>
  <si>
    <t>Assistant Professors</t>
  </si>
  <si>
    <t>Instructors</t>
  </si>
  <si>
    <t>FT Temporary</t>
  </si>
  <si>
    <t>Native Amer</t>
  </si>
  <si>
    <t>FT Temp</t>
  </si>
  <si>
    <t>Women Full</t>
  </si>
  <si>
    <t>% Women Full</t>
  </si>
  <si>
    <t>Women Associate</t>
  </si>
  <si>
    <t>% Women Associate</t>
  </si>
  <si>
    <t>Women Assistant</t>
  </si>
  <si>
    <t>% Women Assistant</t>
  </si>
  <si>
    <t>Total Full</t>
  </si>
  <si>
    <t>Total Assoc</t>
  </si>
  <si>
    <t>Total Assist</t>
  </si>
  <si>
    <t>Full Professors of all FT</t>
  </si>
  <si>
    <t>Associate Professors of all FT</t>
  </si>
  <si>
    <t>Assistant Professors of all FT</t>
  </si>
  <si>
    <t>Instructors of all FT</t>
  </si>
  <si>
    <t>Fulll Professors of all FT</t>
  </si>
  <si>
    <t>%Women Associate</t>
  </si>
  <si>
    <t xml:space="preserve">Associate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</si>
</sst>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indexed="206"/>
      <name val="Calibri"/>
      <family val="2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/>
    <xf numFmtId="0" fontId="0" fillId="0" borderId="4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5" xfId="0" applyBorder="1" applyAlignment="1">
      <alignment textRotation="9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1" fontId="0" fillId="0" borderId="0" xfId="0" applyNumberFormat="1"/>
    <xf numFmtId="0" fontId="5" fillId="0" borderId="0" xfId="0" applyFont="1"/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5" xfId="0" applyBorder="1"/>
    <xf numFmtId="0" fontId="3" fillId="0" borderId="11" xfId="0" applyFont="1" applyBorder="1" applyAlignment="1">
      <alignment textRotation="90"/>
    </xf>
    <xf numFmtId="0" fontId="0" fillId="0" borderId="4" xfId="0" applyBorder="1"/>
    <xf numFmtId="0" fontId="0" fillId="0" borderId="0" xfId="0" applyBorder="1"/>
    <xf numFmtId="0" fontId="3" fillId="0" borderId="9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0" fillId="0" borderId="12" xfId="0" applyBorder="1" applyAlignment="1"/>
    <xf numFmtId="0" fontId="3" fillId="0" borderId="8" xfId="0" applyFont="1" applyBorder="1" applyAlignment="1">
      <alignment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0" xfId="0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66"/>
  <sheetViews>
    <sheetView tabSelected="1" topLeftCell="A17" workbookViewId="0">
      <selection activeCell="A48" sqref="A48"/>
    </sheetView>
  </sheetViews>
  <sheetFormatPr baseColWidth="10" defaultColWidth="11" defaultRowHeight="15" x14ac:dyDescent="0"/>
  <cols>
    <col min="1" max="1" width="7.5" bestFit="1" customWidth="1"/>
    <col min="2" max="2" width="8.1640625" customWidth="1"/>
    <col min="3" max="3" width="6" customWidth="1"/>
    <col min="4" max="5" width="5.1640625" bestFit="1" customWidth="1"/>
    <col min="6" max="6" width="6.1640625" bestFit="1" customWidth="1"/>
    <col min="7" max="7" width="6" bestFit="1" customWidth="1"/>
    <col min="8" max="8" width="5.1640625" bestFit="1" customWidth="1"/>
    <col min="9" max="9" width="5.1640625" customWidth="1"/>
    <col min="10" max="10" width="6.1640625" customWidth="1"/>
    <col min="11" max="11" width="7.1640625" customWidth="1"/>
    <col min="12" max="12" width="5.1640625" bestFit="1" customWidth="1"/>
    <col min="13" max="13" width="6.1640625" bestFit="1" customWidth="1"/>
    <col min="14" max="14" width="6.6640625" customWidth="1"/>
    <col min="15" max="15" width="8.33203125" bestFit="1" customWidth="1"/>
    <col min="16" max="16" width="5.1640625" customWidth="1"/>
    <col min="17" max="17" width="6.1640625" bestFit="1" customWidth="1"/>
    <col min="18" max="18" width="5.1640625" customWidth="1"/>
    <col min="19" max="19" width="6.6640625" customWidth="1"/>
    <col min="20" max="20" width="6.1640625" bestFit="1" customWidth="1"/>
    <col min="21" max="22" width="5.1640625" bestFit="1" customWidth="1"/>
    <col min="23" max="23" width="6" bestFit="1" customWidth="1"/>
    <col min="24" max="24" width="6.1640625" customWidth="1"/>
    <col min="25" max="25" width="6.1640625" bestFit="1" customWidth="1"/>
    <col min="26" max="26" width="5.1640625" bestFit="1" customWidth="1"/>
    <col min="27" max="27" width="6.6640625" customWidth="1"/>
    <col min="28" max="29" width="6.1640625" bestFit="1" customWidth="1"/>
    <col min="30" max="30" width="5.6640625" customWidth="1"/>
    <col min="31" max="31" width="8.5" bestFit="1" customWidth="1"/>
    <col min="32" max="32" width="6" customWidth="1"/>
    <col min="33" max="33" width="5.1640625" bestFit="1" customWidth="1"/>
    <col min="35" max="35" width="8.5" bestFit="1" customWidth="1"/>
    <col min="36" max="39" width="5.6640625" bestFit="1" customWidth="1"/>
  </cols>
  <sheetData>
    <row r="1" spans="1:40" s="2" customFormat="1" ht="20">
      <c r="A1" s="34">
        <v>2014</v>
      </c>
      <c r="C1" s="28" t="s">
        <v>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30"/>
      <c r="AI1" s="28" t="s">
        <v>10</v>
      </c>
      <c r="AJ1" s="29"/>
      <c r="AK1" s="29"/>
      <c r="AL1" s="29"/>
      <c r="AM1" s="30"/>
    </row>
    <row r="2" spans="1:40" s="2" customFormat="1">
      <c r="B2" s="2" t="s">
        <v>21</v>
      </c>
      <c r="C2" s="31" t="s">
        <v>7</v>
      </c>
      <c r="D2" s="32"/>
      <c r="E2" s="32"/>
      <c r="F2" s="32"/>
      <c r="G2" s="32"/>
      <c r="H2" s="32"/>
      <c r="I2" s="33"/>
      <c r="J2" s="26"/>
      <c r="K2" s="31" t="s">
        <v>47</v>
      </c>
      <c r="L2" s="32"/>
      <c r="M2" s="32"/>
      <c r="N2" s="32"/>
      <c r="O2" s="32"/>
      <c r="P2" s="32"/>
      <c r="Q2" s="32"/>
      <c r="R2" s="33"/>
      <c r="S2" s="26"/>
      <c r="T2" s="31" t="s">
        <v>8</v>
      </c>
      <c r="U2" s="32"/>
      <c r="V2" s="32"/>
      <c r="W2" s="32"/>
      <c r="X2" s="32"/>
      <c r="Y2" s="32"/>
      <c r="Z2" s="32"/>
      <c r="AA2" s="33"/>
      <c r="AB2" s="26"/>
      <c r="AC2" s="28" t="s">
        <v>9</v>
      </c>
      <c r="AD2" s="29"/>
      <c r="AE2" s="29"/>
      <c r="AF2" s="29"/>
      <c r="AG2" s="29"/>
      <c r="AH2" s="30"/>
      <c r="AI2" s="28" t="s">
        <v>11</v>
      </c>
      <c r="AJ2" s="29"/>
      <c r="AK2" s="29"/>
      <c r="AL2" s="29"/>
      <c r="AM2" s="30"/>
    </row>
    <row r="3" spans="1:40" s="1" customFormat="1" ht="73">
      <c r="C3" s="3" t="s">
        <v>16</v>
      </c>
      <c r="D3" s="18" t="s">
        <v>30</v>
      </c>
      <c r="E3" s="4" t="s">
        <v>15</v>
      </c>
      <c r="F3" s="4" t="s">
        <v>22</v>
      </c>
      <c r="G3" s="4" t="s">
        <v>18</v>
      </c>
      <c r="H3" s="4" t="s">
        <v>19</v>
      </c>
      <c r="I3" s="5" t="s">
        <v>23</v>
      </c>
      <c r="J3" s="4" t="s">
        <v>38</v>
      </c>
      <c r="K3" s="3" t="s">
        <v>16</v>
      </c>
      <c r="L3" s="4" t="s">
        <v>14</v>
      </c>
      <c r="M3" s="4" t="s">
        <v>15</v>
      </c>
      <c r="N3" s="4" t="s">
        <v>22</v>
      </c>
      <c r="O3" s="4" t="s">
        <v>18</v>
      </c>
      <c r="P3" s="4" t="s">
        <v>19</v>
      </c>
      <c r="Q3" s="4" t="s">
        <v>17</v>
      </c>
      <c r="R3" s="19" t="s">
        <v>23</v>
      </c>
      <c r="S3" s="4" t="s">
        <v>39</v>
      </c>
      <c r="T3" s="9" t="s">
        <v>16</v>
      </c>
      <c r="U3" s="10" t="s">
        <v>24</v>
      </c>
      <c r="V3" s="10" t="s">
        <v>15</v>
      </c>
      <c r="W3" s="10" t="s">
        <v>22</v>
      </c>
      <c r="X3" s="10" t="s">
        <v>18</v>
      </c>
      <c r="Y3" s="10" t="s">
        <v>19</v>
      </c>
      <c r="Z3" s="10" t="s">
        <v>17</v>
      </c>
      <c r="AA3" s="11" t="s">
        <v>23</v>
      </c>
      <c r="AB3" s="10" t="s">
        <v>40</v>
      </c>
      <c r="AC3" s="9" t="s">
        <v>16</v>
      </c>
      <c r="AD3" s="10" t="s">
        <v>15</v>
      </c>
      <c r="AE3" s="10" t="s">
        <v>22</v>
      </c>
      <c r="AF3" s="10" t="s">
        <v>18</v>
      </c>
      <c r="AG3" s="10" t="s">
        <v>19</v>
      </c>
      <c r="AH3" s="11" t="s">
        <v>17</v>
      </c>
      <c r="AI3" s="9" t="s">
        <v>16</v>
      </c>
      <c r="AJ3" s="10" t="s">
        <v>15</v>
      </c>
      <c r="AK3" s="10" t="s">
        <v>18</v>
      </c>
      <c r="AL3" s="10" t="s">
        <v>19</v>
      </c>
      <c r="AM3" s="27" t="s">
        <v>17</v>
      </c>
    </row>
    <row r="4" spans="1:40">
      <c r="A4" s="12" t="s">
        <v>0</v>
      </c>
      <c r="B4" s="13" t="s">
        <v>12</v>
      </c>
      <c r="C4" s="12">
        <v>1</v>
      </c>
      <c r="D4" s="13"/>
      <c r="E4" s="13"/>
      <c r="F4" s="13">
        <v>2</v>
      </c>
      <c r="G4" s="13">
        <v>5</v>
      </c>
      <c r="H4" s="13"/>
      <c r="I4" s="14"/>
      <c r="J4" s="13">
        <f t="shared" ref="J4:J15" si="0">SUM(C4:I4)</f>
        <v>8</v>
      </c>
      <c r="K4" s="12">
        <v>1</v>
      </c>
      <c r="L4" s="13"/>
      <c r="M4" s="13"/>
      <c r="N4" s="13">
        <v>1</v>
      </c>
      <c r="O4" s="13">
        <v>10</v>
      </c>
      <c r="P4" s="13">
        <v>1</v>
      </c>
      <c r="Q4" s="13"/>
      <c r="R4" s="14"/>
      <c r="S4" s="13">
        <f t="shared" ref="S4:S15" si="1">SUM(K4:Q4)</f>
        <v>13</v>
      </c>
      <c r="T4" s="12">
        <v>1</v>
      </c>
      <c r="U4" s="13"/>
      <c r="V4" s="13"/>
      <c r="W4" s="13">
        <v>1</v>
      </c>
      <c r="X4" s="13">
        <v>4</v>
      </c>
      <c r="Y4" s="13"/>
      <c r="Z4" s="13"/>
      <c r="AA4" s="14"/>
      <c r="AB4" s="13">
        <f t="shared" ref="AB4:AB15" si="2">SUM(T4:AA4)</f>
        <v>6</v>
      </c>
      <c r="AC4" s="12"/>
      <c r="AD4" s="13"/>
      <c r="AE4" s="13"/>
      <c r="AF4" s="13">
        <v>5</v>
      </c>
      <c r="AG4" s="13">
        <v>2</v>
      </c>
      <c r="AH4" s="14"/>
      <c r="AI4" s="12"/>
      <c r="AJ4" s="13"/>
      <c r="AK4" s="13">
        <v>1</v>
      </c>
      <c r="AL4" s="13"/>
      <c r="AM4" s="14"/>
    </row>
    <row r="5" spans="1:40">
      <c r="A5" s="6"/>
      <c r="B5" s="7" t="s">
        <v>13</v>
      </c>
      <c r="C5" s="6"/>
      <c r="D5" s="7"/>
      <c r="E5" s="7"/>
      <c r="F5" s="7"/>
      <c r="G5" s="7">
        <v>5</v>
      </c>
      <c r="H5" s="7"/>
      <c r="I5" s="8"/>
      <c r="J5" s="13">
        <f t="shared" si="0"/>
        <v>5</v>
      </c>
      <c r="K5" s="6"/>
      <c r="L5" s="7"/>
      <c r="M5" s="7"/>
      <c r="N5" s="7">
        <v>1</v>
      </c>
      <c r="O5" s="7">
        <v>5</v>
      </c>
      <c r="P5" s="7"/>
      <c r="Q5" s="7"/>
      <c r="R5" s="20"/>
      <c r="S5" s="13">
        <f t="shared" si="1"/>
        <v>6</v>
      </c>
      <c r="T5" s="6">
        <v>1</v>
      </c>
      <c r="U5" s="7"/>
      <c r="V5" s="7"/>
      <c r="W5" s="7"/>
      <c r="X5" s="7">
        <v>1</v>
      </c>
      <c r="Y5" s="7"/>
      <c r="Z5" s="7"/>
      <c r="AA5" s="8"/>
      <c r="AB5" s="13">
        <f t="shared" si="2"/>
        <v>2</v>
      </c>
      <c r="AC5" s="6"/>
      <c r="AD5" s="7"/>
      <c r="AE5" s="7"/>
      <c r="AF5" s="7"/>
      <c r="AG5" s="7">
        <v>1</v>
      </c>
      <c r="AH5" s="8"/>
      <c r="AI5" s="6"/>
      <c r="AJ5" s="7"/>
      <c r="AK5" s="7">
        <v>1</v>
      </c>
      <c r="AL5" s="7"/>
      <c r="AM5" s="8" t="s">
        <v>21</v>
      </c>
    </row>
    <row r="6" spans="1:40">
      <c r="A6" s="12" t="s">
        <v>1</v>
      </c>
      <c r="B6" s="13" t="s">
        <v>12</v>
      </c>
      <c r="C6" s="12"/>
      <c r="D6" s="13"/>
      <c r="E6" s="13"/>
      <c r="F6" s="13">
        <v>2</v>
      </c>
      <c r="G6" s="13">
        <v>5</v>
      </c>
      <c r="H6" s="13"/>
      <c r="I6" s="14"/>
      <c r="J6" s="13">
        <f t="shared" si="0"/>
        <v>7</v>
      </c>
      <c r="K6" s="12"/>
      <c r="L6" s="13"/>
      <c r="M6" s="13"/>
      <c r="N6" s="13"/>
      <c r="O6" s="13"/>
      <c r="P6" s="13"/>
      <c r="Q6" s="13"/>
      <c r="R6" s="14"/>
      <c r="S6" s="13">
        <f t="shared" si="1"/>
        <v>0</v>
      </c>
      <c r="T6" s="12"/>
      <c r="U6" s="13"/>
      <c r="V6" s="13"/>
      <c r="W6" s="13"/>
      <c r="X6" s="13"/>
      <c r="Y6" s="13"/>
      <c r="Z6" s="13"/>
      <c r="AA6" s="14"/>
      <c r="AB6" s="13">
        <f t="shared" si="2"/>
        <v>0</v>
      </c>
      <c r="AC6" s="12"/>
      <c r="AD6" s="13"/>
      <c r="AE6" s="13"/>
      <c r="AF6" s="13">
        <v>3</v>
      </c>
      <c r="AG6" s="13"/>
      <c r="AH6" s="14"/>
      <c r="AI6" s="12"/>
      <c r="AJ6" s="13"/>
      <c r="AK6" s="13">
        <v>2</v>
      </c>
      <c r="AL6" s="13"/>
      <c r="AM6" s="14" t="s">
        <v>21</v>
      </c>
    </row>
    <row r="7" spans="1:40">
      <c r="A7" s="6"/>
      <c r="B7" s="7" t="s">
        <v>13</v>
      </c>
      <c r="C7" s="6"/>
      <c r="D7" s="7"/>
      <c r="E7" s="7"/>
      <c r="F7" s="7">
        <v>1</v>
      </c>
      <c r="G7" s="7">
        <v>11</v>
      </c>
      <c r="H7" s="7">
        <v>1</v>
      </c>
      <c r="I7" s="8"/>
      <c r="J7" s="13">
        <f t="shared" si="0"/>
        <v>13</v>
      </c>
      <c r="K7" s="6"/>
      <c r="L7" s="7"/>
      <c r="M7" s="7"/>
      <c r="N7" s="7">
        <v>3</v>
      </c>
      <c r="O7" s="7">
        <v>4</v>
      </c>
      <c r="P7" s="7"/>
      <c r="Q7" s="7"/>
      <c r="R7" s="8"/>
      <c r="S7" s="13">
        <f t="shared" si="1"/>
        <v>7</v>
      </c>
      <c r="T7" s="6"/>
      <c r="U7" s="7"/>
      <c r="V7" s="7"/>
      <c r="W7" s="7"/>
      <c r="X7" s="7">
        <v>2</v>
      </c>
      <c r="Y7" s="7"/>
      <c r="Z7" s="7">
        <v>2</v>
      </c>
      <c r="AA7" s="8"/>
      <c r="AB7" s="13">
        <f t="shared" si="2"/>
        <v>4</v>
      </c>
      <c r="AC7" s="6"/>
      <c r="AD7" s="7"/>
      <c r="AE7" s="7"/>
      <c r="AF7" s="7">
        <v>3</v>
      </c>
      <c r="AG7" s="7"/>
      <c r="AH7" s="8"/>
      <c r="AI7" s="6"/>
      <c r="AJ7" s="7"/>
      <c r="AK7" s="7"/>
      <c r="AL7" s="7"/>
      <c r="AM7" s="8" t="s">
        <v>21</v>
      </c>
    </row>
    <row r="8" spans="1:40">
      <c r="A8" s="12" t="s">
        <v>2</v>
      </c>
      <c r="B8" s="13" t="s">
        <v>12</v>
      </c>
      <c r="C8" s="12"/>
      <c r="D8" s="13"/>
      <c r="E8" s="13"/>
      <c r="F8" s="13"/>
      <c r="G8" s="13"/>
      <c r="H8" s="13"/>
      <c r="I8" s="14"/>
      <c r="J8" s="13">
        <f t="shared" si="0"/>
        <v>0</v>
      </c>
      <c r="K8" s="12"/>
      <c r="L8" s="13"/>
      <c r="M8" s="13"/>
      <c r="N8" s="13"/>
      <c r="O8" s="13">
        <v>2</v>
      </c>
      <c r="P8" s="13"/>
      <c r="Q8" s="13">
        <v>1</v>
      </c>
      <c r="R8" s="14"/>
      <c r="S8" s="13">
        <f t="shared" si="1"/>
        <v>3</v>
      </c>
      <c r="T8" s="12">
        <v>2</v>
      </c>
      <c r="U8" s="13"/>
      <c r="V8" s="13"/>
      <c r="W8" s="13"/>
      <c r="X8" s="13">
        <v>1</v>
      </c>
      <c r="Y8" s="13"/>
      <c r="Z8" s="13">
        <v>2</v>
      </c>
      <c r="AA8" s="14"/>
      <c r="AB8" s="13">
        <f t="shared" si="2"/>
        <v>5</v>
      </c>
      <c r="AC8" s="12"/>
      <c r="AD8" s="13"/>
      <c r="AE8" s="13"/>
      <c r="AF8" s="13">
        <v>4</v>
      </c>
      <c r="AG8" s="13"/>
      <c r="AH8" s="14"/>
      <c r="AI8" s="12"/>
      <c r="AJ8" s="13"/>
      <c r="AK8" s="13"/>
      <c r="AL8" s="13"/>
      <c r="AM8" s="14" t="s">
        <v>21</v>
      </c>
    </row>
    <row r="9" spans="1:40">
      <c r="A9" s="6"/>
      <c r="B9" s="7" t="s">
        <v>13</v>
      </c>
      <c r="C9" s="6"/>
      <c r="D9" s="7"/>
      <c r="E9" s="7">
        <v>1</v>
      </c>
      <c r="F9" s="7">
        <v>1</v>
      </c>
      <c r="G9" s="7">
        <v>6</v>
      </c>
      <c r="H9" s="7">
        <v>1</v>
      </c>
      <c r="I9" s="8"/>
      <c r="J9" s="13">
        <f t="shared" si="0"/>
        <v>9</v>
      </c>
      <c r="K9" s="6">
        <v>1</v>
      </c>
      <c r="L9" s="7"/>
      <c r="M9" s="7">
        <v>1</v>
      </c>
      <c r="N9" s="7">
        <v>1</v>
      </c>
      <c r="O9" s="7">
        <v>10</v>
      </c>
      <c r="P9" s="7"/>
      <c r="Q9" s="7"/>
      <c r="R9" s="8"/>
      <c r="S9" s="13">
        <f t="shared" si="1"/>
        <v>13</v>
      </c>
      <c r="T9" s="6">
        <v>2</v>
      </c>
      <c r="U9" s="7">
        <v>1</v>
      </c>
      <c r="V9" s="7">
        <v>1</v>
      </c>
      <c r="W9" s="7">
        <v>1</v>
      </c>
      <c r="X9" s="7">
        <v>4</v>
      </c>
      <c r="Y9" s="7"/>
      <c r="Z9" s="7"/>
      <c r="AA9" s="8"/>
      <c r="AB9" s="13">
        <f t="shared" si="2"/>
        <v>9</v>
      </c>
      <c r="AC9" s="6"/>
      <c r="AD9" s="7"/>
      <c r="AE9" s="7"/>
      <c r="AF9" s="7">
        <v>8</v>
      </c>
      <c r="AG9" s="7"/>
      <c r="AH9" s="8"/>
      <c r="AI9" s="6"/>
      <c r="AJ9" s="7"/>
      <c r="AK9" s="7">
        <v>5</v>
      </c>
      <c r="AL9" s="7"/>
      <c r="AM9" s="8" t="s">
        <v>21</v>
      </c>
    </row>
    <row r="10" spans="1:40">
      <c r="A10" s="12" t="s">
        <v>3</v>
      </c>
      <c r="B10" s="13" t="s">
        <v>12</v>
      </c>
      <c r="C10" s="12"/>
      <c r="D10" s="13"/>
      <c r="E10" s="13"/>
      <c r="F10" s="13"/>
      <c r="G10" s="13">
        <v>20</v>
      </c>
      <c r="H10" s="13"/>
      <c r="I10" s="14"/>
      <c r="J10" s="13">
        <f t="shared" si="0"/>
        <v>20</v>
      </c>
      <c r="K10" s="12">
        <v>1</v>
      </c>
      <c r="L10" s="13"/>
      <c r="M10" s="13">
        <v>1</v>
      </c>
      <c r="N10" s="13">
        <v>5</v>
      </c>
      <c r="O10" s="13">
        <v>23</v>
      </c>
      <c r="P10" s="13">
        <v>3</v>
      </c>
      <c r="Q10" s="13"/>
      <c r="R10" s="14"/>
      <c r="S10" s="13">
        <f t="shared" si="1"/>
        <v>33</v>
      </c>
      <c r="T10" s="12"/>
      <c r="U10" s="13"/>
      <c r="V10" s="13"/>
      <c r="W10" s="13"/>
      <c r="X10" s="13">
        <v>11</v>
      </c>
      <c r="Y10" s="13"/>
      <c r="Z10" s="13">
        <v>3</v>
      </c>
      <c r="AA10" s="14"/>
      <c r="AB10" s="13">
        <f t="shared" si="2"/>
        <v>14</v>
      </c>
      <c r="AC10" s="12"/>
      <c r="AD10" s="13"/>
      <c r="AE10" s="13">
        <v>1</v>
      </c>
      <c r="AF10" s="13">
        <v>20</v>
      </c>
      <c r="AG10" s="13"/>
      <c r="AH10" s="14">
        <v>1</v>
      </c>
      <c r="AI10" s="12"/>
      <c r="AJ10" s="13"/>
      <c r="AK10" s="13">
        <v>4</v>
      </c>
      <c r="AL10" s="13"/>
      <c r="AM10" s="14" t="s">
        <v>21</v>
      </c>
    </row>
    <row r="11" spans="1:40">
      <c r="A11" s="6"/>
      <c r="B11" s="7" t="s">
        <v>13</v>
      </c>
      <c r="C11" s="6">
        <v>1</v>
      </c>
      <c r="D11" s="7"/>
      <c r="E11" s="7">
        <v>1</v>
      </c>
      <c r="F11" s="7">
        <v>6</v>
      </c>
      <c r="G11" s="7">
        <v>42</v>
      </c>
      <c r="H11" s="7">
        <v>1</v>
      </c>
      <c r="I11" s="8"/>
      <c r="J11" s="13">
        <f t="shared" si="0"/>
        <v>51</v>
      </c>
      <c r="K11" s="6">
        <v>3</v>
      </c>
      <c r="L11" s="7"/>
      <c r="M11" s="7">
        <v>2</v>
      </c>
      <c r="N11" s="7">
        <v>1</v>
      </c>
      <c r="O11" s="7">
        <v>33</v>
      </c>
      <c r="P11" s="7">
        <v>1</v>
      </c>
      <c r="Q11" s="7"/>
      <c r="R11" s="8"/>
      <c r="S11" s="13">
        <f t="shared" si="1"/>
        <v>40</v>
      </c>
      <c r="T11" s="6"/>
      <c r="U11" s="7"/>
      <c r="V11" s="7"/>
      <c r="W11" s="7">
        <v>2</v>
      </c>
      <c r="X11" s="7">
        <v>13</v>
      </c>
      <c r="Y11" s="7"/>
      <c r="Z11" s="7">
        <v>1</v>
      </c>
      <c r="AA11" s="8"/>
      <c r="AB11" s="13">
        <f t="shared" si="2"/>
        <v>16</v>
      </c>
      <c r="AC11" s="6"/>
      <c r="AD11" s="7">
        <v>1</v>
      </c>
      <c r="AE11" s="7">
        <v>1</v>
      </c>
      <c r="AF11" s="7">
        <v>16</v>
      </c>
      <c r="AG11" s="7"/>
      <c r="AH11" s="8"/>
      <c r="AI11" s="6">
        <v>2</v>
      </c>
      <c r="AJ11" s="7"/>
      <c r="AK11" s="7">
        <v>10</v>
      </c>
      <c r="AL11" s="7">
        <v>2</v>
      </c>
      <c r="AM11" s="8" t="s">
        <v>21</v>
      </c>
    </row>
    <row r="12" spans="1:40">
      <c r="A12" s="12" t="s">
        <v>5</v>
      </c>
      <c r="B12" s="13" t="s">
        <v>12</v>
      </c>
      <c r="C12" s="12"/>
      <c r="D12" s="13"/>
      <c r="E12" s="13">
        <v>1</v>
      </c>
      <c r="F12" s="13">
        <v>1</v>
      </c>
      <c r="G12" s="13">
        <v>3</v>
      </c>
      <c r="H12" s="13"/>
      <c r="I12" s="14"/>
      <c r="J12" s="13">
        <f t="shared" si="0"/>
        <v>5</v>
      </c>
      <c r="K12" s="12">
        <v>1</v>
      </c>
      <c r="L12" s="13"/>
      <c r="M12" s="13" t="s">
        <v>21</v>
      </c>
      <c r="N12" s="13">
        <v>1</v>
      </c>
      <c r="O12" s="13">
        <v>15</v>
      </c>
      <c r="P12" s="13"/>
      <c r="Q12" s="13"/>
      <c r="R12" s="14"/>
      <c r="S12" s="13">
        <f t="shared" si="1"/>
        <v>17</v>
      </c>
      <c r="T12" s="12">
        <v>2</v>
      </c>
      <c r="U12" s="13"/>
      <c r="V12" s="13"/>
      <c r="W12" s="13"/>
      <c r="X12" s="13">
        <v>24</v>
      </c>
      <c r="Y12" s="13"/>
      <c r="Z12" s="13">
        <v>2</v>
      </c>
      <c r="AA12" s="14"/>
      <c r="AB12" s="13">
        <f t="shared" si="2"/>
        <v>28</v>
      </c>
      <c r="AC12" s="12">
        <v>1</v>
      </c>
      <c r="AD12" s="13"/>
      <c r="AE12" s="13"/>
      <c r="AF12" s="13">
        <v>15</v>
      </c>
      <c r="AG12" s="13"/>
      <c r="AH12" s="14"/>
      <c r="AI12" s="12"/>
      <c r="AJ12" s="13"/>
      <c r="AK12" s="13">
        <v>1</v>
      </c>
      <c r="AL12" s="13"/>
      <c r="AM12" s="14" t="s">
        <v>21</v>
      </c>
    </row>
    <row r="13" spans="1:40">
      <c r="A13" s="6"/>
      <c r="B13" s="7" t="s">
        <v>13</v>
      </c>
      <c r="C13" s="6"/>
      <c r="D13" s="7">
        <v>1</v>
      </c>
      <c r="E13" s="7"/>
      <c r="F13" s="7">
        <v>1</v>
      </c>
      <c r="G13" s="7">
        <v>2</v>
      </c>
      <c r="H13" s="7"/>
      <c r="I13" s="8"/>
      <c r="J13" s="13">
        <f t="shared" si="0"/>
        <v>4</v>
      </c>
      <c r="K13" s="6"/>
      <c r="L13" s="7"/>
      <c r="M13" s="7">
        <v>1</v>
      </c>
      <c r="N13" s="7">
        <v>1</v>
      </c>
      <c r="O13" s="7">
        <v>5</v>
      </c>
      <c r="P13" s="7"/>
      <c r="Q13" s="7"/>
      <c r="R13" s="8"/>
      <c r="S13" s="13">
        <f t="shared" si="1"/>
        <v>7</v>
      </c>
      <c r="T13" s="6">
        <v>1</v>
      </c>
      <c r="U13" s="7"/>
      <c r="V13" s="7"/>
      <c r="W13" s="7"/>
      <c r="X13" s="7">
        <v>9</v>
      </c>
      <c r="Y13" s="7"/>
      <c r="Z13" s="7">
        <v>1</v>
      </c>
      <c r="AA13" s="8"/>
      <c r="AB13" s="13">
        <f t="shared" si="2"/>
        <v>11</v>
      </c>
      <c r="AC13" s="6"/>
      <c r="AD13" s="7">
        <v>1</v>
      </c>
      <c r="AE13" s="7"/>
      <c r="AF13" s="7">
        <v>4</v>
      </c>
      <c r="AG13" s="7"/>
      <c r="AH13" s="8">
        <v>1</v>
      </c>
      <c r="AI13" s="6"/>
      <c r="AJ13" s="7"/>
      <c r="AK13" s="7">
        <v>1</v>
      </c>
      <c r="AL13" s="7"/>
      <c r="AM13" s="8" t="s">
        <v>21</v>
      </c>
    </row>
    <row r="14" spans="1:40">
      <c r="A14" s="12" t="s">
        <v>4</v>
      </c>
      <c r="B14" s="13" t="s">
        <v>12</v>
      </c>
      <c r="C14" s="12"/>
      <c r="D14" s="13"/>
      <c r="E14" s="13"/>
      <c r="F14" s="13"/>
      <c r="G14" s="13">
        <v>2</v>
      </c>
      <c r="H14" s="13"/>
      <c r="I14" s="14"/>
      <c r="J14" s="13">
        <f t="shared" si="0"/>
        <v>2</v>
      </c>
      <c r="K14" s="12">
        <v>1</v>
      </c>
      <c r="L14" s="13"/>
      <c r="M14" s="13"/>
      <c r="N14" s="13"/>
      <c r="O14" s="13">
        <v>5</v>
      </c>
      <c r="P14" s="13"/>
      <c r="Q14" s="13"/>
      <c r="R14" s="14"/>
      <c r="S14" s="13">
        <f t="shared" si="1"/>
        <v>6</v>
      </c>
      <c r="T14" s="12">
        <v>1</v>
      </c>
      <c r="U14" s="13"/>
      <c r="V14" s="13">
        <v>1</v>
      </c>
      <c r="W14" s="13"/>
      <c r="X14" s="13">
        <v>2</v>
      </c>
      <c r="Y14" s="13"/>
      <c r="Z14" s="13"/>
      <c r="AA14" s="14"/>
      <c r="AB14" s="13">
        <f t="shared" si="2"/>
        <v>4</v>
      </c>
      <c r="AC14" s="12"/>
      <c r="AD14" s="13"/>
      <c r="AE14" s="13"/>
      <c r="AF14" s="13"/>
      <c r="AG14" s="13"/>
      <c r="AH14" s="14"/>
      <c r="AI14" s="12"/>
      <c r="AJ14" s="13"/>
      <c r="AK14" s="13"/>
      <c r="AL14" s="13"/>
      <c r="AM14" s="14" t="s">
        <v>21</v>
      </c>
    </row>
    <row r="15" spans="1:40">
      <c r="A15" s="6"/>
      <c r="B15" s="7" t="s">
        <v>13</v>
      </c>
      <c r="C15" s="6"/>
      <c r="D15" s="7"/>
      <c r="E15" s="7"/>
      <c r="F15" s="7"/>
      <c r="G15" s="7">
        <v>1</v>
      </c>
      <c r="H15" s="7"/>
      <c r="I15" s="8"/>
      <c r="J15" s="13">
        <f t="shared" si="0"/>
        <v>1</v>
      </c>
      <c r="K15" s="6"/>
      <c r="L15" s="7"/>
      <c r="M15" s="7"/>
      <c r="N15" s="7"/>
      <c r="O15" s="7">
        <v>2</v>
      </c>
      <c r="P15" s="7"/>
      <c r="Q15" s="7"/>
      <c r="R15" s="8"/>
      <c r="S15" s="13">
        <f t="shared" si="1"/>
        <v>2</v>
      </c>
      <c r="T15" s="6"/>
      <c r="U15" s="7"/>
      <c r="V15" s="7"/>
      <c r="W15" s="7"/>
      <c r="X15" s="7"/>
      <c r="Y15" s="7"/>
      <c r="Z15" s="7"/>
      <c r="AA15" s="8">
        <v>1</v>
      </c>
      <c r="AB15" s="13">
        <f t="shared" si="2"/>
        <v>1</v>
      </c>
      <c r="AC15" s="6"/>
      <c r="AD15" s="7"/>
      <c r="AE15" s="7"/>
      <c r="AF15" s="7"/>
      <c r="AG15" s="7"/>
      <c r="AH15" s="8"/>
      <c r="AI15" s="6"/>
      <c r="AJ15" s="7"/>
      <c r="AK15" s="7"/>
      <c r="AL15" s="7"/>
      <c r="AM15" s="8" t="s">
        <v>21</v>
      </c>
    </row>
    <row r="16" spans="1:40">
      <c r="C16">
        <f t="shared" ref="C16:H16" si="3">SUM(C4:C15)</f>
        <v>2</v>
      </c>
      <c r="D16">
        <f t="shared" si="3"/>
        <v>1</v>
      </c>
      <c r="E16">
        <f t="shared" si="3"/>
        <v>3</v>
      </c>
      <c r="F16">
        <f t="shared" si="3"/>
        <v>14</v>
      </c>
      <c r="G16">
        <f t="shared" si="3"/>
        <v>102</v>
      </c>
      <c r="H16">
        <f t="shared" si="3"/>
        <v>3</v>
      </c>
      <c r="K16">
        <f>SUM(K4:K15)</f>
        <v>8</v>
      </c>
      <c r="M16">
        <f>SUM(M4:M15)</f>
        <v>5</v>
      </c>
      <c r="N16">
        <f>SUM(N4:N15)</f>
        <v>14</v>
      </c>
      <c r="O16">
        <f>SUM(O4:O15)</f>
        <v>114</v>
      </c>
      <c r="P16">
        <f>SUM(P4:P15)</f>
        <v>5</v>
      </c>
      <c r="Q16">
        <f>SUM(Q4:Q15)</f>
        <v>1</v>
      </c>
      <c r="T16">
        <f>SUM(T4:T15)</f>
        <v>10</v>
      </c>
      <c r="U16">
        <f>SUM(U4:U15)</f>
        <v>1</v>
      </c>
      <c r="V16">
        <f>SUM(V4:V15)</f>
        <v>2</v>
      </c>
      <c r="W16">
        <f>SUM(W4:W15)</f>
        <v>4</v>
      </c>
      <c r="X16">
        <f>SUM(X4:X15)</f>
        <v>71</v>
      </c>
      <c r="Z16">
        <f>SUM(Z4:Z15)</f>
        <v>11</v>
      </c>
      <c r="AA16">
        <f>SUM(AA4:AA15)</f>
        <v>1</v>
      </c>
      <c r="AC16">
        <f t="shared" ref="AC16:AI16" si="4">SUM(AC4:AC15)</f>
        <v>1</v>
      </c>
      <c r="AD16">
        <f t="shared" si="4"/>
        <v>2</v>
      </c>
      <c r="AE16">
        <f t="shared" si="4"/>
        <v>2</v>
      </c>
      <c r="AF16">
        <f t="shared" si="4"/>
        <v>78</v>
      </c>
      <c r="AG16">
        <f t="shared" si="4"/>
        <v>3</v>
      </c>
      <c r="AH16">
        <f t="shared" si="4"/>
        <v>2</v>
      </c>
      <c r="AI16">
        <f t="shared" si="4"/>
        <v>2</v>
      </c>
      <c r="AK16">
        <f>SUM(AK4:AK15)</f>
        <v>25</v>
      </c>
      <c r="AL16">
        <f>SUM(AL4:AL15)</f>
        <v>2</v>
      </c>
      <c r="AM16" t="s">
        <v>21</v>
      </c>
      <c r="AN16">
        <f>SUM(C16:AM16)</f>
        <v>489</v>
      </c>
    </row>
    <row r="17" spans="1:40">
      <c r="C17" s="15">
        <f>C16/$AN$16</f>
        <v>4.0899795501022499E-3</v>
      </c>
      <c r="D17" s="15">
        <f t="shared" ref="D17:AM17" si="5">D16/$AN$16</f>
        <v>2.0449897750511249E-3</v>
      </c>
      <c r="E17" s="15">
        <f t="shared" si="5"/>
        <v>6.1349693251533744E-3</v>
      </c>
      <c r="F17" s="15">
        <f t="shared" si="5"/>
        <v>2.8629856850715747E-2</v>
      </c>
      <c r="G17" s="15">
        <f t="shared" si="5"/>
        <v>0.20858895705521471</v>
      </c>
      <c r="H17" s="15">
        <f t="shared" si="5"/>
        <v>6.1349693251533744E-3</v>
      </c>
      <c r="I17" s="15">
        <f t="shared" si="5"/>
        <v>0</v>
      </c>
      <c r="J17" s="15" t="s">
        <v>21</v>
      </c>
      <c r="K17" s="15">
        <f t="shared" si="5"/>
        <v>1.6359918200408999E-2</v>
      </c>
      <c r="L17" s="15">
        <f t="shared" si="5"/>
        <v>0</v>
      </c>
      <c r="M17" s="15">
        <f t="shared" si="5"/>
        <v>1.0224948875255624E-2</v>
      </c>
      <c r="N17" s="15">
        <f t="shared" si="5"/>
        <v>2.8629856850715747E-2</v>
      </c>
      <c r="O17" s="15">
        <f t="shared" si="5"/>
        <v>0.23312883435582821</v>
      </c>
      <c r="P17" s="15">
        <f t="shared" si="5"/>
        <v>1.0224948875255624E-2</v>
      </c>
      <c r="Q17" s="15">
        <f t="shared" si="5"/>
        <v>2.0449897750511249E-3</v>
      </c>
      <c r="R17" s="15">
        <f t="shared" si="5"/>
        <v>0</v>
      </c>
      <c r="S17" s="15" t="s">
        <v>21</v>
      </c>
      <c r="T17" s="15">
        <f t="shared" si="5"/>
        <v>2.0449897750511249E-2</v>
      </c>
      <c r="U17" s="15">
        <f t="shared" si="5"/>
        <v>2.0449897750511249E-3</v>
      </c>
      <c r="V17" s="15">
        <f t="shared" si="5"/>
        <v>4.0899795501022499E-3</v>
      </c>
      <c r="W17" s="15">
        <f t="shared" si="5"/>
        <v>8.1799591002044997E-3</v>
      </c>
      <c r="X17" s="15">
        <f t="shared" si="5"/>
        <v>0.14519427402862986</v>
      </c>
      <c r="Y17" s="15">
        <f t="shared" si="5"/>
        <v>0</v>
      </c>
      <c r="Z17" s="15">
        <f t="shared" si="5"/>
        <v>2.2494887525562373E-2</v>
      </c>
      <c r="AA17" s="15">
        <f t="shared" si="5"/>
        <v>2.0449897750511249E-3</v>
      </c>
      <c r="AB17" s="15" t="s">
        <v>21</v>
      </c>
      <c r="AC17" s="15">
        <f t="shared" si="5"/>
        <v>2.0449897750511249E-3</v>
      </c>
      <c r="AD17" s="15">
        <f t="shared" si="5"/>
        <v>4.0899795501022499E-3</v>
      </c>
      <c r="AE17" s="15">
        <f t="shared" si="5"/>
        <v>4.0899795501022499E-3</v>
      </c>
      <c r="AF17" s="15">
        <f t="shared" si="5"/>
        <v>0.15950920245398773</v>
      </c>
      <c r="AG17" s="15">
        <f t="shared" si="5"/>
        <v>6.1349693251533744E-3</v>
      </c>
      <c r="AH17" s="15">
        <f t="shared" si="5"/>
        <v>4.0899795501022499E-3</v>
      </c>
      <c r="AI17" s="15">
        <f t="shared" si="5"/>
        <v>4.0899795501022499E-3</v>
      </c>
      <c r="AJ17" s="15">
        <f t="shared" si="5"/>
        <v>0</v>
      </c>
      <c r="AK17" s="15">
        <f t="shared" si="5"/>
        <v>5.112474437627812E-2</v>
      </c>
      <c r="AL17" s="15">
        <f t="shared" si="5"/>
        <v>4.0899795501022499E-3</v>
      </c>
      <c r="AM17" s="15" t="s">
        <v>21</v>
      </c>
    </row>
    <row r="18" spans="1:40" s="16" customFormat="1">
      <c r="C18" s="16">
        <f>SUM(C16:I16)</f>
        <v>125</v>
      </c>
      <c r="K18" s="16">
        <f>SUM(K16:Q16)</f>
        <v>147</v>
      </c>
      <c r="T18" s="16">
        <f>SUM(T16:AA16)</f>
        <v>100</v>
      </c>
      <c r="AC18" s="16">
        <f>SUM(AC16:AH16)</f>
        <v>88</v>
      </c>
      <c r="AI18" s="16">
        <f>SUM(AI16:AL16)</f>
        <v>29</v>
      </c>
    </row>
    <row r="19" spans="1:40">
      <c r="C19" s="15">
        <f>C18/AN16</f>
        <v>0.2556237218813906</v>
      </c>
      <c r="D19" t="s">
        <v>41</v>
      </c>
      <c r="K19" s="15">
        <f>K18/AN16</f>
        <v>0.30061349693251532</v>
      </c>
      <c r="L19" s="15" t="s">
        <v>42</v>
      </c>
      <c r="M19" s="15"/>
      <c r="N19" s="15"/>
      <c r="O19" s="15"/>
      <c r="P19" s="15"/>
      <c r="S19" s="15"/>
      <c r="T19" s="15">
        <f>T18/AN16</f>
        <v>0.20449897750511248</v>
      </c>
      <c r="U19" s="15" t="s">
        <v>43</v>
      </c>
      <c r="V19" s="15"/>
      <c r="W19" s="15"/>
      <c r="X19" s="15"/>
      <c r="AA19" s="15"/>
      <c r="AB19" s="15"/>
      <c r="AC19" s="15">
        <f>AC18/AN16</f>
        <v>0.17995910020449898</v>
      </c>
      <c r="AD19" s="15" t="s">
        <v>44</v>
      </c>
      <c r="AI19" s="15">
        <f>AI18/AN16</f>
        <v>5.9304703476482618E-2</v>
      </c>
      <c r="AJ19" t="s">
        <v>31</v>
      </c>
    </row>
    <row r="20" spans="1:40">
      <c r="C20" s="17">
        <f>SUM(J4+J6+J8+J10+J12+J14)</f>
        <v>42</v>
      </c>
      <c r="D20" t="s">
        <v>32</v>
      </c>
      <c r="K20">
        <f>S4+S6+S8+S10+S12+S14</f>
        <v>72</v>
      </c>
      <c r="L20" t="s">
        <v>34</v>
      </c>
      <c r="T20">
        <f>SUM(AB4+AB6+AB8+AB10+AB12+AB14)</f>
        <v>57</v>
      </c>
      <c r="U20" t="s">
        <v>36</v>
      </c>
    </row>
    <row r="21" spans="1:40">
      <c r="C21" s="15">
        <f>C20/C18</f>
        <v>0.33600000000000002</v>
      </c>
      <c r="D21" t="s">
        <v>33</v>
      </c>
      <c r="K21" s="15">
        <f>K20/K18</f>
        <v>0.48979591836734693</v>
      </c>
      <c r="L21" t="s">
        <v>35</v>
      </c>
      <c r="T21" s="15">
        <f>T20/T18</f>
        <v>0.56999999999999995</v>
      </c>
      <c r="U21" t="s">
        <v>37</v>
      </c>
    </row>
    <row r="23" spans="1:40" ht="20">
      <c r="A23" s="35">
        <v>2013</v>
      </c>
      <c r="C23" s="28" t="s">
        <v>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28" t="s">
        <v>10</v>
      </c>
      <c r="AJ23" s="29"/>
      <c r="AK23" s="29"/>
      <c r="AL23" s="29"/>
      <c r="AM23" s="30"/>
    </row>
    <row r="24" spans="1:40">
      <c r="B24" t="s">
        <v>21</v>
      </c>
      <c r="C24" s="31" t="s">
        <v>7</v>
      </c>
      <c r="D24" s="32"/>
      <c r="E24" s="32"/>
      <c r="F24" s="32"/>
      <c r="G24" s="32"/>
      <c r="H24" s="32"/>
      <c r="I24" s="33"/>
      <c r="J24" s="26"/>
      <c r="K24" s="31" t="s">
        <v>47</v>
      </c>
      <c r="L24" s="32"/>
      <c r="M24" s="32"/>
      <c r="N24" s="32"/>
      <c r="O24" s="32"/>
      <c r="P24" s="32"/>
      <c r="Q24" s="32"/>
      <c r="R24" s="33"/>
      <c r="S24" s="26"/>
      <c r="T24" s="31" t="s">
        <v>8</v>
      </c>
      <c r="U24" s="32"/>
      <c r="V24" s="32"/>
      <c r="W24" s="32"/>
      <c r="X24" s="32"/>
      <c r="Y24" s="32"/>
      <c r="Z24" s="32"/>
      <c r="AA24" s="33"/>
      <c r="AB24" s="26"/>
      <c r="AC24" s="28" t="s">
        <v>9</v>
      </c>
      <c r="AD24" s="29"/>
      <c r="AE24" s="29"/>
      <c r="AF24" s="29"/>
      <c r="AG24" s="29"/>
      <c r="AH24" s="30"/>
      <c r="AI24" s="28" t="s">
        <v>11</v>
      </c>
      <c r="AJ24" s="29"/>
      <c r="AK24" s="29"/>
      <c r="AL24" s="29"/>
      <c r="AM24" s="30"/>
    </row>
    <row r="25" spans="1:40" ht="83">
      <c r="A25" s="1"/>
      <c r="B25" s="1"/>
      <c r="C25" s="3" t="s">
        <v>16</v>
      </c>
      <c r="D25" s="4" t="s">
        <v>14</v>
      </c>
      <c r="E25" s="4" t="s">
        <v>15</v>
      </c>
      <c r="F25" s="4" t="s">
        <v>20</v>
      </c>
      <c r="G25" s="4" t="s">
        <v>18</v>
      </c>
      <c r="H25" s="4" t="s">
        <v>19</v>
      </c>
      <c r="I25" s="5" t="s">
        <v>23</v>
      </c>
      <c r="J25" s="4" t="s">
        <v>38</v>
      </c>
      <c r="K25" s="3" t="s">
        <v>16</v>
      </c>
      <c r="L25" s="4" t="s">
        <v>14</v>
      </c>
      <c r="M25" s="4" t="s">
        <v>15</v>
      </c>
      <c r="N25" s="4" t="s">
        <v>22</v>
      </c>
      <c r="O25" s="4" t="s">
        <v>18</v>
      </c>
      <c r="P25" s="4" t="s">
        <v>19</v>
      </c>
      <c r="Q25" s="4" t="s">
        <v>17</v>
      </c>
      <c r="R25" s="5" t="s">
        <v>23</v>
      </c>
      <c r="S25" s="4" t="s">
        <v>39</v>
      </c>
      <c r="T25" s="9" t="s">
        <v>16</v>
      </c>
      <c r="U25" s="10" t="s">
        <v>14</v>
      </c>
      <c r="V25" s="10" t="s">
        <v>15</v>
      </c>
      <c r="W25" s="10" t="s">
        <v>22</v>
      </c>
      <c r="X25" s="10" t="s">
        <v>18</v>
      </c>
      <c r="Y25" s="10" t="s">
        <v>19</v>
      </c>
      <c r="Z25" s="10" t="s">
        <v>17</v>
      </c>
      <c r="AA25" s="11" t="s">
        <v>23</v>
      </c>
      <c r="AB25" s="10" t="s">
        <v>40</v>
      </c>
      <c r="AC25" s="9" t="s">
        <v>16</v>
      </c>
      <c r="AD25" s="10" t="s">
        <v>15</v>
      </c>
      <c r="AE25" s="10" t="s">
        <v>22</v>
      </c>
      <c r="AF25" s="10" t="s">
        <v>18</v>
      </c>
      <c r="AG25" s="10" t="s">
        <v>19</v>
      </c>
      <c r="AH25" s="11" t="s">
        <v>17</v>
      </c>
      <c r="AI25" s="9" t="s">
        <v>16</v>
      </c>
      <c r="AJ25" s="10" t="s">
        <v>15</v>
      </c>
      <c r="AK25" s="10" t="s">
        <v>18</v>
      </c>
      <c r="AL25" s="10" t="s">
        <v>19</v>
      </c>
      <c r="AM25" s="11" t="s">
        <v>17</v>
      </c>
      <c r="AN25" s="1"/>
    </row>
    <row r="26" spans="1:40">
      <c r="A26" s="12" t="s">
        <v>0</v>
      </c>
      <c r="B26" s="13" t="s">
        <v>12</v>
      </c>
      <c r="C26" s="12">
        <v>1</v>
      </c>
      <c r="D26" s="13"/>
      <c r="E26" s="13"/>
      <c r="F26" s="13">
        <v>2</v>
      </c>
      <c r="G26" s="13">
        <v>6</v>
      </c>
      <c r="H26" s="13"/>
      <c r="I26" s="14"/>
      <c r="J26" s="13">
        <f>SUM(C26:I26)</f>
        <v>9</v>
      </c>
      <c r="K26" s="12">
        <v>1</v>
      </c>
      <c r="L26" s="13"/>
      <c r="M26" s="13"/>
      <c r="N26" s="13">
        <v>1</v>
      </c>
      <c r="O26" s="13">
        <v>8</v>
      </c>
      <c r="P26" s="13">
        <v>1</v>
      </c>
      <c r="Q26" s="13"/>
      <c r="R26" s="14">
        <v>1</v>
      </c>
      <c r="S26" s="13">
        <f t="shared" ref="S26:S37" si="6">SUM(K26:R26)</f>
        <v>12</v>
      </c>
      <c r="T26" s="12">
        <v>1</v>
      </c>
      <c r="U26" s="13"/>
      <c r="V26" s="13"/>
      <c r="W26" s="13">
        <v>1</v>
      </c>
      <c r="X26" s="13">
        <v>4</v>
      </c>
      <c r="Y26" s="13"/>
      <c r="Z26" s="13"/>
      <c r="AA26" s="14"/>
      <c r="AB26" s="13">
        <f>SUM(T26:AA26)</f>
        <v>6</v>
      </c>
      <c r="AC26" s="12"/>
      <c r="AD26" s="13"/>
      <c r="AE26" s="13"/>
      <c r="AF26" s="13">
        <v>2</v>
      </c>
      <c r="AG26" s="13">
        <v>2</v>
      </c>
      <c r="AH26" s="14"/>
      <c r="AI26" s="12"/>
      <c r="AJ26" s="13"/>
      <c r="AK26" s="13">
        <v>4</v>
      </c>
      <c r="AL26" s="13"/>
      <c r="AM26" s="14"/>
    </row>
    <row r="27" spans="1:40">
      <c r="A27" s="6"/>
      <c r="B27" s="7" t="s">
        <v>13</v>
      </c>
      <c r="C27" s="6"/>
      <c r="D27" s="7"/>
      <c r="E27" s="7"/>
      <c r="F27" s="7"/>
      <c r="G27" s="7">
        <v>7</v>
      </c>
      <c r="H27" s="7"/>
      <c r="I27" s="8"/>
      <c r="J27" s="13">
        <f t="shared" ref="J27:J37" si="7">SUM(C27:I27)</f>
        <v>7</v>
      </c>
      <c r="K27" s="6"/>
      <c r="L27" s="7"/>
      <c r="M27" s="7"/>
      <c r="N27" s="7"/>
      <c r="O27" s="7">
        <v>6</v>
      </c>
      <c r="P27" s="7"/>
      <c r="Q27" s="7"/>
      <c r="R27" s="8"/>
      <c r="S27" s="13">
        <f t="shared" si="6"/>
        <v>6</v>
      </c>
      <c r="T27" s="6">
        <v>1</v>
      </c>
      <c r="U27" s="7"/>
      <c r="V27" s="7"/>
      <c r="W27" s="7">
        <v>1</v>
      </c>
      <c r="X27" s="7">
        <v>2</v>
      </c>
      <c r="Y27" s="7"/>
      <c r="Z27" s="7"/>
      <c r="AA27" s="8"/>
      <c r="AB27" s="13">
        <f t="shared" ref="AB27:AB37" si="8">SUM(T27:AA27)</f>
        <v>4</v>
      </c>
      <c r="AC27" s="6"/>
      <c r="AD27" s="7"/>
      <c r="AE27" s="7"/>
      <c r="AF27" s="7">
        <v>1</v>
      </c>
      <c r="AG27" s="7">
        <v>1</v>
      </c>
      <c r="AH27" s="8"/>
      <c r="AI27" s="6"/>
      <c r="AJ27" s="7"/>
      <c r="AK27" s="7"/>
      <c r="AL27" s="7"/>
      <c r="AM27" s="8"/>
    </row>
    <row r="28" spans="1:40">
      <c r="A28" s="12" t="s">
        <v>1</v>
      </c>
      <c r="B28" s="13" t="s">
        <v>12</v>
      </c>
      <c r="C28" s="12"/>
      <c r="D28" s="13"/>
      <c r="E28" s="13"/>
      <c r="F28" s="13">
        <v>2</v>
      </c>
      <c r="G28" s="13">
        <v>5</v>
      </c>
      <c r="H28" s="13"/>
      <c r="I28" s="14"/>
      <c r="J28" s="13">
        <f t="shared" si="7"/>
        <v>7</v>
      </c>
      <c r="K28" s="12"/>
      <c r="L28" s="13"/>
      <c r="M28" s="13"/>
      <c r="N28" s="13"/>
      <c r="O28" s="13"/>
      <c r="P28" s="13"/>
      <c r="Q28" s="13"/>
      <c r="R28" s="14"/>
      <c r="S28" s="13">
        <f t="shared" si="6"/>
        <v>0</v>
      </c>
      <c r="T28" s="12"/>
      <c r="U28" s="13"/>
      <c r="V28" s="13"/>
      <c r="W28" s="13"/>
      <c r="X28" s="13"/>
      <c r="Y28" s="13"/>
      <c r="Z28" s="13"/>
      <c r="AA28" s="14"/>
      <c r="AB28" s="13">
        <f t="shared" si="8"/>
        <v>0</v>
      </c>
      <c r="AC28" s="12"/>
      <c r="AD28" s="13"/>
      <c r="AE28" s="13"/>
      <c r="AF28" s="13">
        <v>2</v>
      </c>
      <c r="AG28" s="13"/>
      <c r="AH28" s="14"/>
      <c r="AI28" s="12"/>
      <c r="AJ28" s="13"/>
      <c r="AK28" s="13">
        <v>2</v>
      </c>
      <c r="AL28" s="13"/>
      <c r="AM28" s="14"/>
    </row>
    <row r="29" spans="1:40">
      <c r="A29" s="6"/>
      <c r="B29" s="7" t="s">
        <v>13</v>
      </c>
      <c r="C29" s="6"/>
      <c r="D29" s="7"/>
      <c r="E29" s="7">
        <v>1</v>
      </c>
      <c r="F29" s="7">
        <v>1</v>
      </c>
      <c r="G29" s="7">
        <v>10</v>
      </c>
      <c r="H29" s="7">
        <v>1</v>
      </c>
      <c r="I29" s="8">
        <v>1</v>
      </c>
      <c r="J29" s="13">
        <f t="shared" si="7"/>
        <v>14</v>
      </c>
      <c r="K29" s="6"/>
      <c r="L29" s="7"/>
      <c r="M29" s="7">
        <v>1</v>
      </c>
      <c r="N29" s="7">
        <v>3</v>
      </c>
      <c r="O29" s="7">
        <v>3</v>
      </c>
      <c r="P29" s="7">
        <v>1</v>
      </c>
      <c r="Q29" s="7"/>
      <c r="R29" s="8">
        <v>1</v>
      </c>
      <c r="S29" s="13">
        <f t="shared" si="6"/>
        <v>9</v>
      </c>
      <c r="T29" s="6"/>
      <c r="U29" s="7"/>
      <c r="V29" s="7"/>
      <c r="W29" s="7"/>
      <c r="X29" s="7">
        <v>2</v>
      </c>
      <c r="Y29" s="7"/>
      <c r="Z29" s="7">
        <v>2</v>
      </c>
      <c r="AA29" s="8"/>
      <c r="AB29" s="13">
        <f t="shared" si="8"/>
        <v>4</v>
      </c>
      <c r="AC29" s="6"/>
      <c r="AD29" s="7"/>
      <c r="AE29" s="7"/>
      <c r="AF29" s="7">
        <v>2</v>
      </c>
      <c r="AG29" s="7"/>
      <c r="AH29" s="8"/>
      <c r="AI29" s="6"/>
      <c r="AJ29" s="7"/>
      <c r="AK29" s="7"/>
      <c r="AL29" s="7"/>
      <c r="AM29" s="8"/>
    </row>
    <row r="30" spans="1:40">
      <c r="A30" s="12" t="s">
        <v>2</v>
      </c>
      <c r="B30" s="13" t="s">
        <v>12</v>
      </c>
      <c r="C30" s="12"/>
      <c r="D30" s="13"/>
      <c r="E30" s="13"/>
      <c r="F30" s="13"/>
      <c r="G30" s="13"/>
      <c r="H30" s="13"/>
      <c r="I30" s="14"/>
      <c r="J30" s="13">
        <f t="shared" si="7"/>
        <v>0</v>
      </c>
      <c r="K30" s="12"/>
      <c r="L30" s="13"/>
      <c r="M30" s="13"/>
      <c r="N30" s="13"/>
      <c r="O30" s="13">
        <v>2</v>
      </c>
      <c r="P30" s="13"/>
      <c r="Q30" s="13">
        <v>1</v>
      </c>
      <c r="R30" s="14"/>
      <c r="S30" s="13">
        <f t="shared" si="6"/>
        <v>3</v>
      </c>
      <c r="T30" s="12">
        <v>2</v>
      </c>
      <c r="U30" s="13"/>
      <c r="V30" s="13"/>
      <c r="W30" s="13"/>
      <c r="X30" s="13">
        <v>2</v>
      </c>
      <c r="Y30" s="13"/>
      <c r="Z30" s="13">
        <v>1</v>
      </c>
      <c r="AA30" s="14"/>
      <c r="AB30" s="13">
        <f t="shared" si="8"/>
        <v>5</v>
      </c>
      <c r="AC30" s="12"/>
      <c r="AD30" s="13"/>
      <c r="AE30" s="13"/>
      <c r="AF30" s="13">
        <v>4</v>
      </c>
      <c r="AG30" s="13"/>
      <c r="AH30" s="14"/>
      <c r="AI30" s="12"/>
      <c r="AJ30" s="13"/>
      <c r="AK30" s="13"/>
      <c r="AL30" s="13"/>
      <c r="AM30" s="14">
        <v>1</v>
      </c>
    </row>
    <row r="31" spans="1:40">
      <c r="A31" s="6"/>
      <c r="B31" s="7" t="s">
        <v>13</v>
      </c>
      <c r="C31" s="6"/>
      <c r="D31" s="7"/>
      <c r="E31" s="7">
        <v>1</v>
      </c>
      <c r="F31" s="7">
        <v>1</v>
      </c>
      <c r="G31" s="7">
        <v>6</v>
      </c>
      <c r="H31" s="7"/>
      <c r="I31" s="8">
        <v>1</v>
      </c>
      <c r="J31" s="13">
        <f t="shared" si="7"/>
        <v>9</v>
      </c>
      <c r="K31" s="6">
        <v>1</v>
      </c>
      <c r="L31" s="7"/>
      <c r="M31" s="7"/>
      <c r="N31" s="7">
        <v>1</v>
      </c>
      <c r="O31" s="7">
        <v>8</v>
      </c>
      <c r="P31" s="7"/>
      <c r="Q31" s="7"/>
      <c r="R31" s="8">
        <v>1</v>
      </c>
      <c r="S31" s="13">
        <f t="shared" si="6"/>
        <v>11</v>
      </c>
      <c r="T31" s="6">
        <v>2</v>
      </c>
      <c r="U31" s="7">
        <v>1</v>
      </c>
      <c r="V31" s="7">
        <v>1</v>
      </c>
      <c r="W31" s="7">
        <v>2</v>
      </c>
      <c r="X31" s="7">
        <v>7</v>
      </c>
      <c r="Y31" s="7"/>
      <c r="Z31" s="7"/>
      <c r="AA31" s="8"/>
      <c r="AB31" s="13">
        <f t="shared" si="8"/>
        <v>13</v>
      </c>
      <c r="AC31" s="6"/>
      <c r="AD31" s="7"/>
      <c r="AE31" s="7"/>
      <c r="AF31" s="7">
        <v>7</v>
      </c>
      <c r="AG31" s="7"/>
      <c r="AH31" s="8"/>
      <c r="AI31" s="6"/>
      <c r="AJ31" s="7"/>
      <c r="AK31" s="7">
        <v>3</v>
      </c>
      <c r="AL31" s="7"/>
      <c r="AM31" s="8"/>
    </row>
    <row r="32" spans="1:40">
      <c r="A32" s="12" t="s">
        <v>3</v>
      </c>
      <c r="B32" s="13" t="s">
        <v>12</v>
      </c>
      <c r="C32" s="12"/>
      <c r="D32" s="13"/>
      <c r="E32" s="13"/>
      <c r="F32" s="13"/>
      <c r="G32" s="13">
        <v>18</v>
      </c>
      <c r="H32" s="13"/>
      <c r="I32" s="14"/>
      <c r="J32" s="13">
        <f t="shared" si="7"/>
        <v>18</v>
      </c>
      <c r="K32" s="12">
        <v>1</v>
      </c>
      <c r="L32" s="13"/>
      <c r="M32" s="13">
        <v>2</v>
      </c>
      <c r="N32" s="13">
        <v>5</v>
      </c>
      <c r="O32" s="13">
        <v>25</v>
      </c>
      <c r="P32" s="13">
        <v>2</v>
      </c>
      <c r="Q32" s="13"/>
      <c r="R32" s="14">
        <v>3</v>
      </c>
      <c r="S32" s="13">
        <f t="shared" si="6"/>
        <v>38</v>
      </c>
      <c r="T32" s="12"/>
      <c r="U32" s="13"/>
      <c r="V32" s="13"/>
      <c r="W32" s="13"/>
      <c r="X32" s="13">
        <v>10</v>
      </c>
      <c r="Y32" s="13">
        <v>1</v>
      </c>
      <c r="Z32" s="13">
        <v>3</v>
      </c>
      <c r="AA32" s="14"/>
      <c r="AB32" s="13">
        <f t="shared" si="8"/>
        <v>14</v>
      </c>
      <c r="AC32" s="12"/>
      <c r="AD32" s="13"/>
      <c r="AE32" s="13">
        <v>1</v>
      </c>
      <c r="AF32" s="13">
        <v>12</v>
      </c>
      <c r="AG32" s="13"/>
      <c r="AH32" s="14">
        <v>1</v>
      </c>
      <c r="AI32" s="12"/>
      <c r="AJ32" s="13"/>
      <c r="AK32" s="13">
        <v>8</v>
      </c>
      <c r="AL32" s="13"/>
      <c r="AM32" s="14">
        <v>1</v>
      </c>
    </row>
    <row r="33" spans="1:40">
      <c r="A33" s="6"/>
      <c r="B33" s="7" t="s">
        <v>13</v>
      </c>
      <c r="C33" s="6">
        <v>1</v>
      </c>
      <c r="D33" s="7"/>
      <c r="E33" s="7">
        <v>2</v>
      </c>
      <c r="F33" s="7">
        <v>6</v>
      </c>
      <c r="G33" s="7">
        <v>42</v>
      </c>
      <c r="H33" s="7">
        <v>1</v>
      </c>
      <c r="I33" s="8">
        <v>1</v>
      </c>
      <c r="J33" s="13">
        <f t="shared" si="7"/>
        <v>53</v>
      </c>
      <c r="K33" s="6">
        <v>3</v>
      </c>
      <c r="L33" s="7"/>
      <c r="M33" s="7">
        <v>2</v>
      </c>
      <c r="N33" s="7">
        <v>1</v>
      </c>
      <c r="O33" s="7">
        <v>36</v>
      </c>
      <c r="P33" s="7"/>
      <c r="Q33" s="7"/>
      <c r="R33" s="8">
        <v>2</v>
      </c>
      <c r="S33" s="13">
        <f t="shared" si="6"/>
        <v>44</v>
      </c>
      <c r="T33" s="6"/>
      <c r="U33" s="7"/>
      <c r="V33" s="7"/>
      <c r="W33" s="7"/>
      <c r="X33" s="7">
        <v>12</v>
      </c>
      <c r="Y33" s="7"/>
      <c r="Z33" s="7"/>
      <c r="AA33" s="8"/>
      <c r="AB33" s="13">
        <f t="shared" si="8"/>
        <v>12</v>
      </c>
      <c r="AC33" s="6"/>
      <c r="AD33" s="7"/>
      <c r="AE33" s="7">
        <v>1</v>
      </c>
      <c r="AF33" s="7">
        <v>12</v>
      </c>
      <c r="AG33" s="7"/>
      <c r="AH33" s="8"/>
      <c r="AI33" s="6">
        <v>1</v>
      </c>
      <c r="AJ33" s="7"/>
      <c r="AK33" s="7">
        <v>7</v>
      </c>
      <c r="AL33" s="7">
        <v>2</v>
      </c>
      <c r="AM33" s="8"/>
    </row>
    <row r="34" spans="1:40">
      <c r="A34" s="12" t="s">
        <v>5</v>
      </c>
      <c r="B34" s="13" t="s">
        <v>12</v>
      </c>
      <c r="C34" s="12"/>
      <c r="D34" s="13"/>
      <c r="E34" s="13"/>
      <c r="F34" s="13">
        <v>1</v>
      </c>
      <c r="G34" s="13">
        <v>4</v>
      </c>
      <c r="H34" s="13"/>
      <c r="I34" s="14"/>
      <c r="J34" s="13">
        <f t="shared" si="7"/>
        <v>5</v>
      </c>
      <c r="K34" s="12"/>
      <c r="L34" s="13"/>
      <c r="M34" s="13">
        <v>1</v>
      </c>
      <c r="N34" s="13">
        <v>1</v>
      </c>
      <c r="O34" s="13">
        <v>18</v>
      </c>
      <c r="P34" s="13"/>
      <c r="Q34" s="13"/>
      <c r="R34" s="14"/>
      <c r="S34" s="13">
        <f t="shared" si="6"/>
        <v>20</v>
      </c>
      <c r="T34" s="12">
        <v>1</v>
      </c>
      <c r="U34" s="13"/>
      <c r="V34" s="13"/>
      <c r="W34" s="13"/>
      <c r="X34" s="13">
        <v>21</v>
      </c>
      <c r="Y34" s="13"/>
      <c r="Z34" s="13">
        <v>3</v>
      </c>
      <c r="AA34" s="14"/>
      <c r="AB34" s="13">
        <f t="shared" si="8"/>
        <v>25</v>
      </c>
      <c r="AC34" s="12">
        <v>1</v>
      </c>
      <c r="AD34" s="13"/>
      <c r="AE34" s="13"/>
      <c r="AF34" s="13">
        <v>11</v>
      </c>
      <c r="AG34" s="13"/>
      <c r="AH34" s="14"/>
      <c r="AI34" s="12"/>
      <c r="AJ34" s="13"/>
      <c r="AK34" s="13">
        <v>4</v>
      </c>
      <c r="AL34" s="13"/>
      <c r="AM34" s="14"/>
    </row>
    <row r="35" spans="1:40">
      <c r="A35" s="6"/>
      <c r="B35" s="7" t="s">
        <v>13</v>
      </c>
      <c r="C35" s="6"/>
      <c r="D35" s="7">
        <v>1</v>
      </c>
      <c r="E35" s="7"/>
      <c r="F35" s="7"/>
      <c r="G35" s="7">
        <v>2</v>
      </c>
      <c r="H35" s="7"/>
      <c r="I35" s="8"/>
      <c r="J35" s="13">
        <f t="shared" si="7"/>
        <v>3</v>
      </c>
      <c r="K35" s="6"/>
      <c r="L35" s="7"/>
      <c r="M35" s="7">
        <v>1</v>
      </c>
      <c r="N35" s="7"/>
      <c r="O35" s="7">
        <v>4</v>
      </c>
      <c r="P35" s="7"/>
      <c r="Q35" s="7"/>
      <c r="R35" s="8"/>
      <c r="S35" s="13">
        <f t="shared" si="6"/>
        <v>5</v>
      </c>
      <c r="T35" s="6"/>
      <c r="U35" s="7"/>
      <c r="V35" s="7"/>
      <c r="W35" s="7"/>
      <c r="X35" s="7">
        <v>10</v>
      </c>
      <c r="Y35" s="7"/>
      <c r="Z35" s="7">
        <v>2</v>
      </c>
      <c r="AA35" s="8"/>
      <c r="AB35" s="13">
        <f t="shared" si="8"/>
        <v>12</v>
      </c>
      <c r="AC35" s="6">
        <v>1</v>
      </c>
      <c r="AD35" s="7">
        <v>1</v>
      </c>
      <c r="AE35" s="7"/>
      <c r="AF35" s="7">
        <v>4</v>
      </c>
      <c r="AG35" s="7"/>
      <c r="AH35" s="8">
        <v>1</v>
      </c>
      <c r="AI35" s="6"/>
      <c r="AJ35" s="7"/>
      <c r="AK35" s="7"/>
      <c r="AL35" s="7"/>
      <c r="AM35" s="8"/>
    </row>
    <row r="36" spans="1:40">
      <c r="A36" s="12" t="s">
        <v>4</v>
      </c>
      <c r="B36" s="13" t="s">
        <v>12</v>
      </c>
      <c r="C36" s="12"/>
      <c r="D36" s="13"/>
      <c r="E36" s="13"/>
      <c r="F36" s="13"/>
      <c r="G36" s="13">
        <v>2</v>
      </c>
      <c r="H36" s="13"/>
      <c r="I36" s="14"/>
      <c r="J36" s="13">
        <f t="shared" si="7"/>
        <v>2</v>
      </c>
      <c r="K36" s="12">
        <v>1</v>
      </c>
      <c r="L36" s="13"/>
      <c r="M36" s="13"/>
      <c r="N36" s="13"/>
      <c r="O36" s="13">
        <v>4</v>
      </c>
      <c r="P36" s="13"/>
      <c r="Q36" s="13"/>
      <c r="R36" s="14"/>
      <c r="S36" s="13">
        <f t="shared" si="6"/>
        <v>5</v>
      </c>
      <c r="T36" s="12"/>
      <c r="U36" s="13"/>
      <c r="V36" s="13">
        <v>1</v>
      </c>
      <c r="W36" s="13">
        <v>1</v>
      </c>
      <c r="X36" s="13">
        <v>3</v>
      </c>
      <c r="Y36" s="13"/>
      <c r="Z36" s="13"/>
      <c r="AA36" s="14"/>
      <c r="AB36" s="13">
        <f t="shared" si="8"/>
        <v>5</v>
      </c>
      <c r="AC36" s="12"/>
      <c r="AD36" s="13"/>
      <c r="AE36" s="13"/>
      <c r="AF36" s="13"/>
      <c r="AG36" s="13"/>
      <c r="AH36" s="14"/>
      <c r="AI36" s="12"/>
      <c r="AJ36" s="13"/>
      <c r="AK36" s="13"/>
      <c r="AL36" s="13"/>
      <c r="AM36" s="14"/>
    </row>
    <row r="37" spans="1:40">
      <c r="A37" s="6"/>
      <c r="B37" s="7" t="s">
        <v>13</v>
      </c>
      <c r="C37" s="6"/>
      <c r="D37" s="7"/>
      <c r="E37" s="7"/>
      <c r="F37" s="7"/>
      <c r="G37" s="7">
        <v>1</v>
      </c>
      <c r="H37" s="7"/>
      <c r="I37" s="8"/>
      <c r="J37" s="13">
        <f t="shared" si="7"/>
        <v>1</v>
      </c>
      <c r="K37" s="6"/>
      <c r="L37" s="7"/>
      <c r="M37" s="7"/>
      <c r="N37" s="7"/>
      <c r="O37" s="7">
        <v>2</v>
      </c>
      <c r="P37" s="7"/>
      <c r="Q37" s="7"/>
      <c r="R37" s="8"/>
      <c r="S37" s="13">
        <f t="shared" si="6"/>
        <v>2</v>
      </c>
      <c r="T37" s="6"/>
      <c r="U37" s="7"/>
      <c r="V37" s="7"/>
      <c r="W37" s="7"/>
      <c r="X37" s="7">
        <v>1</v>
      </c>
      <c r="Y37" s="7"/>
      <c r="Z37" s="7"/>
      <c r="AA37" s="8">
        <v>1</v>
      </c>
      <c r="AB37" s="13">
        <f t="shared" si="8"/>
        <v>2</v>
      </c>
      <c r="AC37" s="6"/>
      <c r="AD37" s="7"/>
      <c r="AE37" s="7"/>
      <c r="AF37" s="7"/>
      <c r="AG37" s="7"/>
      <c r="AH37" s="8"/>
      <c r="AI37" s="6"/>
      <c r="AJ37" s="7"/>
      <c r="AK37" s="7"/>
      <c r="AL37" s="7"/>
      <c r="AM37" s="8"/>
    </row>
    <row r="38" spans="1:40">
      <c r="C38">
        <f>SUM(C26:C37)</f>
        <v>2</v>
      </c>
      <c r="D38">
        <f t="shared" ref="D38:AM38" si="9">SUM(D26:D37)</f>
        <v>1</v>
      </c>
      <c r="E38">
        <f t="shared" si="9"/>
        <v>4</v>
      </c>
      <c r="F38">
        <f t="shared" si="9"/>
        <v>13</v>
      </c>
      <c r="G38">
        <f t="shared" si="9"/>
        <v>103</v>
      </c>
      <c r="H38">
        <f t="shared" si="9"/>
        <v>2</v>
      </c>
      <c r="I38">
        <f t="shared" si="9"/>
        <v>3</v>
      </c>
      <c r="K38">
        <f t="shared" si="9"/>
        <v>7</v>
      </c>
      <c r="M38">
        <f t="shared" si="9"/>
        <v>7</v>
      </c>
      <c r="N38">
        <f t="shared" si="9"/>
        <v>12</v>
      </c>
      <c r="O38">
        <f t="shared" si="9"/>
        <v>116</v>
      </c>
      <c r="P38">
        <f t="shared" si="9"/>
        <v>4</v>
      </c>
      <c r="Q38">
        <f t="shared" si="9"/>
        <v>1</v>
      </c>
      <c r="R38">
        <f t="shared" si="9"/>
        <v>8</v>
      </c>
      <c r="T38">
        <f t="shared" si="9"/>
        <v>7</v>
      </c>
      <c r="U38">
        <f t="shared" si="9"/>
        <v>1</v>
      </c>
      <c r="V38">
        <f t="shared" si="9"/>
        <v>2</v>
      </c>
      <c r="W38">
        <f t="shared" si="9"/>
        <v>5</v>
      </c>
      <c r="X38">
        <f t="shared" si="9"/>
        <v>74</v>
      </c>
      <c r="Y38">
        <f t="shared" si="9"/>
        <v>1</v>
      </c>
      <c r="Z38">
        <f t="shared" si="9"/>
        <v>11</v>
      </c>
      <c r="AA38">
        <f t="shared" si="9"/>
        <v>1</v>
      </c>
      <c r="AC38">
        <f t="shared" si="9"/>
        <v>2</v>
      </c>
      <c r="AD38">
        <f t="shared" si="9"/>
        <v>1</v>
      </c>
      <c r="AE38">
        <f t="shared" si="9"/>
        <v>2</v>
      </c>
      <c r="AF38">
        <f t="shared" si="9"/>
        <v>57</v>
      </c>
      <c r="AG38">
        <f t="shared" si="9"/>
        <v>3</v>
      </c>
      <c r="AH38">
        <f t="shared" si="9"/>
        <v>2</v>
      </c>
      <c r="AI38">
        <f t="shared" si="9"/>
        <v>1</v>
      </c>
      <c r="AK38">
        <f t="shared" si="9"/>
        <v>28</v>
      </c>
      <c r="AL38">
        <f t="shared" si="9"/>
        <v>2</v>
      </c>
      <c r="AM38">
        <f t="shared" si="9"/>
        <v>2</v>
      </c>
      <c r="AN38">
        <f>SUM(C38:AM38)</f>
        <v>485</v>
      </c>
    </row>
    <row r="39" spans="1:40">
      <c r="C39" s="15">
        <v>4.1237113402061857E-3</v>
      </c>
      <c r="D39" s="15">
        <v>2.0618556701030928E-3</v>
      </c>
      <c r="E39" s="15">
        <v>8.2474226804123713E-3</v>
      </c>
      <c r="F39" s="15">
        <v>2.6804123711340205E-2</v>
      </c>
      <c r="G39" s="15">
        <v>0.21237113402061855</v>
      </c>
      <c r="H39" s="15">
        <v>4.1237113402061857E-3</v>
      </c>
      <c r="I39" s="15">
        <v>6.1855670103092781E-3</v>
      </c>
      <c r="J39" s="15"/>
      <c r="K39" s="15">
        <v>1.443298969072165E-2</v>
      </c>
      <c r="L39" s="15"/>
      <c r="M39" s="15">
        <v>1.443298969072165E-2</v>
      </c>
      <c r="N39" s="15">
        <v>2.4742268041237112E-2</v>
      </c>
      <c r="O39" s="15">
        <v>0.23917525773195877</v>
      </c>
      <c r="P39" s="15">
        <v>8.2474226804123713E-3</v>
      </c>
      <c r="Q39" s="15">
        <v>2.0618556701030928E-3</v>
      </c>
      <c r="R39" s="15">
        <v>1.6494845360824743E-2</v>
      </c>
      <c r="S39" s="15"/>
      <c r="T39" s="15">
        <v>1.443298969072165E-2</v>
      </c>
      <c r="U39" s="15">
        <v>2.0618556701030928E-3</v>
      </c>
      <c r="V39" s="15">
        <v>4.1237113402061857E-3</v>
      </c>
      <c r="W39" s="15">
        <v>1.0309278350515464E-2</v>
      </c>
      <c r="X39" s="15">
        <v>0.15257731958762888</v>
      </c>
      <c r="Y39" s="15">
        <v>2.0618556701030928E-3</v>
      </c>
      <c r="Z39" s="15">
        <v>2.268041237113402E-2</v>
      </c>
      <c r="AA39" s="15">
        <v>2.0618556701030928E-3</v>
      </c>
      <c r="AB39" s="15"/>
      <c r="AC39" s="15">
        <v>4.1237113402061857E-3</v>
      </c>
      <c r="AD39" s="15">
        <v>2.0618556701030928E-3</v>
      </c>
      <c r="AE39" s="15">
        <v>4.1237113402061857E-3</v>
      </c>
      <c r="AF39" s="15">
        <v>0.11752577319587629</v>
      </c>
      <c r="AG39" s="15">
        <v>6.1855670103092781E-3</v>
      </c>
      <c r="AH39" s="15">
        <v>4.1237113402061857E-3</v>
      </c>
      <c r="AI39" s="15">
        <v>2.0618556701030928E-3</v>
      </c>
      <c r="AJ39" s="15"/>
      <c r="AK39" s="15">
        <v>5.7731958762886601E-2</v>
      </c>
      <c r="AL39" s="15">
        <v>4.1237113402061857E-3</v>
      </c>
      <c r="AM39" s="15">
        <v>4.1237113402061857E-3</v>
      </c>
    </row>
    <row r="40" spans="1:40">
      <c r="C40">
        <v>128</v>
      </c>
      <c r="K40">
        <v>155</v>
      </c>
      <c r="T40">
        <v>102</v>
      </c>
      <c r="AC40">
        <v>67</v>
      </c>
      <c r="AI40">
        <v>33</v>
      </c>
    </row>
    <row r="41" spans="1:40">
      <c r="C41" s="15">
        <v>0.26391752577319588</v>
      </c>
      <c r="D41" s="15" t="s">
        <v>45</v>
      </c>
      <c r="E41" s="15"/>
      <c r="F41" s="15"/>
      <c r="G41" s="15"/>
      <c r="H41" s="15"/>
      <c r="I41" s="15"/>
      <c r="J41" s="15"/>
      <c r="K41" s="15">
        <v>0.31958762886597936</v>
      </c>
      <c r="L41" s="15" t="s">
        <v>42</v>
      </c>
      <c r="M41" s="15"/>
      <c r="N41" s="15"/>
      <c r="O41" s="15"/>
      <c r="P41" s="15"/>
      <c r="Q41" s="15"/>
      <c r="R41" s="15"/>
      <c r="T41" s="15">
        <v>0.21030927835051547</v>
      </c>
      <c r="U41" s="15" t="s">
        <v>43</v>
      </c>
      <c r="V41" s="15"/>
      <c r="W41" s="15"/>
      <c r="X41" s="15"/>
      <c r="Y41" s="15"/>
      <c r="Z41" s="15"/>
      <c r="AA41" s="15"/>
      <c r="AC41" s="15">
        <v>0.13814432989690723</v>
      </c>
      <c r="AD41" t="s">
        <v>44</v>
      </c>
      <c r="AI41" s="15">
        <v>6.8041237113402056E-2</v>
      </c>
      <c r="AJ41" t="s">
        <v>31</v>
      </c>
    </row>
    <row r="42" spans="1:40">
      <c r="C42">
        <v>41</v>
      </c>
      <c r="D42" t="s">
        <v>32</v>
      </c>
      <c r="K42">
        <v>78</v>
      </c>
      <c r="L42" t="s">
        <v>34</v>
      </c>
      <c r="T42">
        <v>55</v>
      </c>
      <c r="U42" t="s">
        <v>36</v>
      </c>
    </row>
    <row r="43" spans="1:40">
      <c r="C43" s="15">
        <v>0.3203125</v>
      </c>
      <c r="D43" t="s">
        <v>33</v>
      </c>
      <c r="K43" s="15">
        <v>0.50322580645161286</v>
      </c>
      <c r="L43" t="s">
        <v>46</v>
      </c>
      <c r="T43" s="15">
        <v>0.53921568627450978</v>
      </c>
      <c r="U43" t="s">
        <v>37</v>
      </c>
    </row>
    <row r="46" spans="1:40" ht="20">
      <c r="A46" s="35">
        <v>2012</v>
      </c>
      <c r="C46" s="28" t="s">
        <v>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0"/>
      <c r="AI46" s="28" t="s">
        <v>10</v>
      </c>
      <c r="AJ46" s="29"/>
      <c r="AK46" s="29"/>
      <c r="AL46" s="29"/>
      <c r="AM46" s="30"/>
    </row>
    <row r="47" spans="1:40">
      <c r="B47" t="s">
        <v>21</v>
      </c>
      <c r="C47" s="31" t="s">
        <v>7</v>
      </c>
      <c r="D47" s="32"/>
      <c r="E47" s="32"/>
      <c r="F47" s="32"/>
      <c r="G47" s="32"/>
      <c r="H47" s="32"/>
      <c r="I47" s="33"/>
      <c r="J47" s="26"/>
      <c r="K47" s="31" t="s">
        <v>47</v>
      </c>
      <c r="L47" s="32"/>
      <c r="M47" s="32"/>
      <c r="N47" s="32"/>
      <c r="O47" s="32"/>
      <c r="P47" s="32"/>
      <c r="Q47" s="32"/>
      <c r="R47" s="33"/>
      <c r="S47" s="26"/>
      <c r="T47" s="31" t="s">
        <v>8</v>
      </c>
      <c r="U47" s="32"/>
      <c r="V47" s="32"/>
      <c r="W47" s="32"/>
      <c r="X47" s="32"/>
      <c r="Y47" s="32"/>
      <c r="Z47" s="32"/>
      <c r="AA47" s="33"/>
      <c r="AB47" s="26"/>
      <c r="AC47" s="28" t="s">
        <v>9</v>
      </c>
      <c r="AD47" s="29"/>
      <c r="AE47" s="29"/>
      <c r="AF47" s="29"/>
      <c r="AG47" s="29"/>
      <c r="AH47" s="30"/>
      <c r="AI47" s="28" t="s">
        <v>11</v>
      </c>
      <c r="AJ47" s="29"/>
      <c r="AK47" s="29"/>
      <c r="AL47" s="29"/>
      <c r="AM47" s="30"/>
    </row>
    <row r="48" spans="1:40" ht="83">
      <c r="A48" s="1"/>
      <c r="B48" s="1"/>
      <c r="C48" s="3" t="s">
        <v>16</v>
      </c>
      <c r="D48" s="4" t="s">
        <v>14</v>
      </c>
      <c r="E48" s="4" t="s">
        <v>15</v>
      </c>
      <c r="F48" s="4" t="s">
        <v>20</v>
      </c>
      <c r="G48" s="4" t="s">
        <v>18</v>
      </c>
      <c r="H48" s="4" t="s">
        <v>19</v>
      </c>
      <c r="I48" s="5" t="s">
        <v>23</v>
      </c>
      <c r="J48" s="4" t="s">
        <v>38</v>
      </c>
      <c r="K48" s="3" t="s">
        <v>16</v>
      </c>
      <c r="L48" s="4" t="s">
        <v>14</v>
      </c>
      <c r="M48" s="4" t="s">
        <v>15</v>
      </c>
      <c r="N48" s="4" t="s">
        <v>22</v>
      </c>
      <c r="O48" s="4" t="s">
        <v>18</v>
      </c>
      <c r="P48" s="4" t="s">
        <v>19</v>
      </c>
      <c r="Q48" s="4" t="s">
        <v>17</v>
      </c>
      <c r="R48" s="5" t="s">
        <v>23</v>
      </c>
      <c r="S48" s="4" t="s">
        <v>39</v>
      </c>
      <c r="T48" s="9" t="s">
        <v>16</v>
      </c>
      <c r="U48" s="10" t="s">
        <v>14</v>
      </c>
      <c r="V48" s="10" t="s">
        <v>15</v>
      </c>
      <c r="W48" s="10" t="s">
        <v>22</v>
      </c>
      <c r="X48" s="10" t="s">
        <v>18</v>
      </c>
      <c r="Y48" s="10" t="s">
        <v>19</v>
      </c>
      <c r="Z48" s="10" t="s">
        <v>17</v>
      </c>
      <c r="AA48" s="11" t="s">
        <v>23</v>
      </c>
      <c r="AB48" s="10" t="s">
        <v>40</v>
      </c>
      <c r="AC48" s="9" t="s">
        <v>16</v>
      </c>
      <c r="AD48" s="10" t="s">
        <v>15</v>
      </c>
      <c r="AE48" s="10" t="s">
        <v>22</v>
      </c>
      <c r="AF48" s="10" t="s">
        <v>18</v>
      </c>
      <c r="AG48" s="10" t="s">
        <v>19</v>
      </c>
      <c r="AH48" s="11" t="s">
        <v>17</v>
      </c>
      <c r="AI48" s="24" t="s">
        <v>16</v>
      </c>
      <c r="AJ48" s="25" t="s">
        <v>15</v>
      </c>
      <c r="AK48" s="25" t="s">
        <v>18</v>
      </c>
      <c r="AL48" s="25" t="s">
        <v>19</v>
      </c>
      <c r="AM48" s="21" t="s">
        <v>17</v>
      </c>
    </row>
    <row r="49" spans="1:40">
      <c r="A49" s="12" t="s">
        <v>0</v>
      </c>
      <c r="B49" s="13" t="s">
        <v>12</v>
      </c>
      <c r="C49" s="12">
        <v>1</v>
      </c>
      <c r="D49" s="13"/>
      <c r="E49" s="13"/>
      <c r="F49" s="13">
        <v>2</v>
      </c>
      <c r="G49" s="13">
        <v>5</v>
      </c>
      <c r="H49" s="13"/>
      <c r="I49" s="14"/>
      <c r="J49" s="13">
        <f>SUM(C49:I49)</f>
        <v>8</v>
      </c>
      <c r="K49" s="12">
        <v>1</v>
      </c>
      <c r="L49" s="13"/>
      <c r="M49" s="13"/>
      <c r="N49" s="13">
        <v>1</v>
      </c>
      <c r="O49" s="13">
        <v>7</v>
      </c>
      <c r="P49" s="13"/>
      <c r="Q49" s="13"/>
      <c r="R49" s="14">
        <v>1</v>
      </c>
      <c r="S49" s="13">
        <f>SUM(K49:R49)</f>
        <v>10</v>
      </c>
      <c r="T49" s="12">
        <v>1</v>
      </c>
      <c r="U49" s="13"/>
      <c r="V49" s="13"/>
      <c r="W49" s="13"/>
      <c r="X49" s="13">
        <v>7</v>
      </c>
      <c r="Y49" s="13"/>
      <c r="Z49" s="13"/>
      <c r="AA49" s="14"/>
      <c r="AB49" s="13">
        <f t="shared" ref="AB49:AB60" si="10">SUM(T49:AA49)</f>
        <v>8</v>
      </c>
      <c r="AC49" s="12"/>
      <c r="AD49" s="13"/>
      <c r="AE49" s="13"/>
      <c r="AF49" s="13">
        <v>2</v>
      </c>
      <c r="AG49" s="13">
        <v>1</v>
      </c>
      <c r="AH49" s="14"/>
      <c r="AI49" s="22"/>
      <c r="AJ49" s="23"/>
      <c r="AK49" s="23">
        <v>3</v>
      </c>
      <c r="AL49" s="23"/>
      <c r="AM49" s="14"/>
    </row>
    <row r="50" spans="1:40">
      <c r="A50" s="6"/>
      <c r="B50" s="7" t="s">
        <v>13</v>
      </c>
      <c r="C50" s="6"/>
      <c r="D50" s="7"/>
      <c r="E50" s="7"/>
      <c r="F50" s="7"/>
      <c r="G50" s="7">
        <v>6</v>
      </c>
      <c r="H50" s="7"/>
      <c r="I50" s="8"/>
      <c r="J50" s="13">
        <f t="shared" ref="J50:J60" si="11">SUM(C50:I50)</f>
        <v>6</v>
      </c>
      <c r="K50" s="6"/>
      <c r="L50" s="7"/>
      <c r="M50" s="7"/>
      <c r="N50" s="7"/>
      <c r="O50" s="7">
        <v>3</v>
      </c>
      <c r="P50" s="7"/>
      <c r="Q50" s="7"/>
      <c r="R50" s="8"/>
      <c r="S50" s="13">
        <f t="shared" ref="S50:S60" si="12">SUM(K50:R50)</f>
        <v>3</v>
      </c>
      <c r="T50" s="6"/>
      <c r="U50" s="7"/>
      <c r="V50" s="7"/>
      <c r="W50" s="7">
        <v>1</v>
      </c>
      <c r="X50" s="7">
        <v>5</v>
      </c>
      <c r="Y50" s="7"/>
      <c r="Z50" s="7"/>
      <c r="AA50" s="8"/>
      <c r="AB50" s="13">
        <f t="shared" si="10"/>
        <v>6</v>
      </c>
      <c r="AC50" s="6"/>
      <c r="AD50" s="7"/>
      <c r="AE50" s="7"/>
      <c r="AF50" s="7">
        <v>1</v>
      </c>
      <c r="AG50" s="7">
        <v>1</v>
      </c>
      <c r="AH50" s="8"/>
      <c r="AI50" s="6"/>
      <c r="AJ50" s="7"/>
      <c r="AK50" s="7"/>
      <c r="AL50" s="7"/>
      <c r="AM50" s="8"/>
    </row>
    <row r="51" spans="1:40">
      <c r="A51" s="12" t="s">
        <v>1</v>
      </c>
      <c r="B51" s="13" t="s">
        <v>12</v>
      </c>
      <c r="C51" s="12"/>
      <c r="D51" s="13"/>
      <c r="E51" s="13"/>
      <c r="F51" s="13">
        <v>1</v>
      </c>
      <c r="G51" s="13">
        <v>6</v>
      </c>
      <c r="H51" s="13"/>
      <c r="I51" s="14"/>
      <c r="J51" s="13">
        <f t="shared" si="11"/>
        <v>7</v>
      </c>
      <c r="K51" s="12"/>
      <c r="L51" s="13"/>
      <c r="M51" s="13"/>
      <c r="N51" s="13">
        <v>1</v>
      </c>
      <c r="O51" s="13"/>
      <c r="P51" s="13"/>
      <c r="Q51" s="13"/>
      <c r="R51" s="14"/>
      <c r="S51" s="13">
        <f t="shared" si="12"/>
        <v>1</v>
      </c>
      <c r="T51" s="12"/>
      <c r="U51" s="13"/>
      <c r="V51" s="13"/>
      <c r="W51" s="13"/>
      <c r="X51" s="13"/>
      <c r="Y51" s="13"/>
      <c r="Z51" s="13"/>
      <c r="AA51" s="14"/>
      <c r="AB51" s="13">
        <f t="shared" si="10"/>
        <v>0</v>
      </c>
      <c r="AC51" s="12"/>
      <c r="AD51" s="13"/>
      <c r="AE51" s="13"/>
      <c r="AF51" s="13">
        <v>1</v>
      </c>
      <c r="AG51" s="13"/>
      <c r="AH51" s="14"/>
      <c r="AI51" s="12"/>
      <c r="AJ51" s="13"/>
      <c r="AK51" s="13">
        <v>3</v>
      </c>
      <c r="AL51" s="13"/>
      <c r="AM51" s="14"/>
    </row>
    <row r="52" spans="1:40">
      <c r="A52" s="6"/>
      <c r="B52" s="7" t="s">
        <v>13</v>
      </c>
      <c r="C52" s="6"/>
      <c r="D52" s="7"/>
      <c r="E52" s="7">
        <v>1</v>
      </c>
      <c r="F52" s="7">
        <v>1</v>
      </c>
      <c r="G52" s="7">
        <v>9</v>
      </c>
      <c r="H52" s="7">
        <v>1</v>
      </c>
      <c r="I52" s="8">
        <v>1</v>
      </c>
      <c r="J52" s="13">
        <f t="shared" si="11"/>
        <v>13</v>
      </c>
      <c r="K52" s="6"/>
      <c r="L52" s="7"/>
      <c r="M52" s="7">
        <v>1</v>
      </c>
      <c r="N52" s="7">
        <v>2</v>
      </c>
      <c r="O52" s="7">
        <v>5</v>
      </c>
      <c r="P52" s="7">
        <v>1</v>
      </c>
      <c r="Q52" s="7"/>
      <c r="R52" s="8">
        <v>1</v>
      </c>
      <c r="S52" s="13">
        <f t="shared" si="12"/>
        <v>10</v>
      </c>
      <c r="T52" s="6"/>
      <c r="U52" s="7"/>
      <c r="V52" s="7"/>
      <c r="W52" s="7">
        <v>1</v>
      </c>
      <c r="X52" s="7">
        <v>3</v>
      </c>
      <c r="Y52" s="7"/>
      <c r="Z52" s="7">
        <v>1</v>
      </c>
      <c r="AA52" s="8"/>
      <c r="AB52" s="13">
        <f t="shared" si="10"/>
        <v>5</v>
      </c>
      <c r="AC52" s="6"/>
      <c r="AD52" s="7"/>
      <c r="AE52" s="7"/>
      <c r="AF52" s="7">
        <v>3</v>
      </c>
      <c r="AG52" s="7"/>
      <c r="AH52" s="8"/>
      <c r="AI52" s="6"/>
      <c r="AJ52" s="7"/>
      <c r="AK52" s="7"/>
      <c r="AL52" s="7"/>
      <c r="AM52" s="8"/>
    </row>
    <row r="53" spans="1:40">
      <c r="A53" s="12" t="s">
        <v>2</v>
      </c>
      <c r="B53" s="13" t="s">
        <v>12</v>
      </c>
      <c r="C53" s="12"/>
      <c r="D53" s="13"/>
      <c r="E53" s="13"/>
      <c r="F53" s="13"/>
      <c r="G53" s="13">
        <v>1</v>
      </c>
      <c r="H53" s="13"/>
      <c r="I53" s="14"/>
      <c r="J53" s="13">
        <f t="shared" si="11"/>
        <v>1</v>
      </c>
      <c r="K53" s="12"/>
      <c r="L53" s="13"/>
      <c r="M53" s="13"/>
      <c r="N53" s="13"/>
      <c r="O53" s="13">
        <v>1</v>
      </c>
      <c r="P53" s="13"/>
      <c r="Q53" s="13">
        <v>1</v>
      </c>
      <c r="R53" s="14"/>
      <c r="S53" s="13">
        <f t="shared" si="12"/>
        <v>2</v>
      </c>
      <c r="T53" s="12">
        <v>2</v>
      </c>
      <c r="U53" s="13"/>
      <c r="V53" s="13"/>
      <c r="W53" s="13"/>
      <c r="X53" s="13">
        <v>3</v>
      </c>
      <c r="Y53" s="13"/>
      <c r="Z53" s="13"/>
      <c r="AA53" s="14"/>
      <c r="AB53" s="13">
        <f t="shared" si="10"/>
        <v>5</v>
      </c>
      <c r="AC53" s="12"/>
      <c r="AD53" s="13"/>
      <c r="AE53" s="13"/>
      <c r="AF53" s="13">
        <v>3</v>
      </c>
      <c r="AG53" s="13"/>
      <c r="AH53" s="14"/>
      <c r="AI53" s="12"/>
      <c r="AJ53" s="13"/>
      <c r="AK53" s="13">
        <v>1</v>
      </c>
      <c r="AL53" s="13"/>
      <c r="AM53" s="14"/>
    </row>
    <row r="54" spans="1:40">
      <c r="A54" s="6"/>
      <c r="B54" s="7" t="s">
        <v>13</v>
      </c>
      <c r="C54" s="6"/>
      <c r="D54" s="7"/>
      <c r="E54" s="7">
        <v>1</v>
      </c>
      <c r="F54" s="7">
        <v>1</v>
      </c>
      <c r="G54" s="7">
        <v>6</v>
      </c>
      <c r="H54" s="7"/>
      <c r="I54" s="8"/>
      <c r="J54" s="13">
        <f t="shared" si="11"/>
        <v>8</v>
      </c>
      <c r="K54" s="6">
        <v>1</v>
      </c>
      <c r="L54" s="7"/>
      <c r="M54" s="7"/>
      <c r="N54" s="7">
        <v>1</v>
      </c>
      <c r="O54" s="7">
        <v>7</v>
      </c>
      <c r="P54" s="7"/>
      <c r="Q54" s="7"/>
      <c r="R54" s="8">
        <v>1</v>
      </c>
      <c r="S54" s="13">
        <f t="shared" si="12"/>
        <v>10</v>
      </c>
      <c r="T54" s="6">
        <v>1</v>
      </c>
      <c r="U54" s="7"/>
      <c r="V54" s="7">
        <v>1</v>
      </c>
      <c r="W54" s="7">
        <v>2</v>
      </c>
      <c r="X54" s="7">
        <v>7</v>
      </c>
      <c r="Y54" s="7"/>
      <c r="Z54" s="7"/>
      <c r="AA54" s="8"/>
      <c r="AB54" s="13">
        <f t="shared" si="10"/>
        <v>11</v>
      </c>
      <c r="AC54" s="6"/>
      <c r="AD54" s="7"/>
      <c r="AE54" s="7"/>
      <c r="AF54" s="7">
        <v>6</v>
      </c>
      <c r="AG54" s="7"/>
      <c r="AH54" s="8"/>
      <c r="AI54" s="6"/>
      <c r="AJ54" s="7"/>
      <c r="AK54" s="7"/>
      <c r="AL54" s="7"/>
      <c r="AM54" s="8"/>
    </row>
    <row r="55" spans="1:40">
      <c r="A55" s="12" t="s">
        <v>3</v>
      </c>
      <c r="B55" s="13" t="s">
        <v>12</v>
      </c>
      <c r="C55" s="12"/>
      <c r="D55" s="13"/>
      <c r="E55" s="13"/>
      <c r="F55" s="13"/>
      <c r="G55" s="13">
        <v>18</v>
      </c>
      <c r="H55" s="13"/>
      <c r="I55" s="14"/>
      <c r="J55" s="13">
        <f t="shared" si="11"/>
        <v>18</v>
      </c>
      <c r="K55" s="12">
        <v>1</v>
      </c>
      <c r="L55" s="13"/>
      <c r="M55" s="13">
        <v>1</v>
      </c>
      <c r="N55" s="13">
        <v>3</v>
      </c>
      <c r="O55" s="13">
        <v>26</v>
      </c>
      <c r="P55" s="13">
        <v>1</v>
      </c>
      <c r="Q55" s="13"/>
      <c r="R55" s="14">
        <v>3</v>
      </c>
      <c r="S55" s="13">
        <f t="shared" si="12"/>
        <v>35</v>
      </c>
      <c r="T55" s="12"/>
      <c r="U55" s="13"/>
      <c r="V55" s="13">
        <v>1</v>
      </c>
      <c r="W55" s="13">
        <v>2</v>
      </c>
      <c r="X55" s="13">
        <v>15</v>
      </c>
      <c r="Y55" s="13"/>
      <c r="Z55" s="13">
        <v>2</v>
      </c>
      <c r="AA55" s="14"/>
      <c r="AB55" s="13">
        <f t="shared" si="10"/>
        <v>20</v>
      </c>
      <c r="AC55" s="12"/>
      <c r="AD55" s="13"/>
      <c r="AE55" s="13">
        <v>1</v>
      </c>
      <c r="AF55" s="13">
        <v>11</v>
      </c>
      <c r="AG55" s="13"/>
      <c r="AH55" s="14">
        <v>1</v>
      </c>
      <c r="AI55" s="12">
        <v>1</v>
      </c>
      <c r="AJ55" s="13"/>
      <c r="AK55" s="13">
        <v>12</v>
      </c>
      <c r="AL55" s="13"/>
      <c r="AM55" s="14"/>
    </row>
    <row r="56" spans="1:40">
      <c r="A56" s="6"/>
      <c r="B56" s="7" t="s">
        <v>13</v>
      </c>
      <c r="C56" s="6">
        <v>1</v>
      </c>
      <c r="D56" s="7"/>
      <c r="E56" s="7">
        <v>2</v>
      </c>
      <c r="F56" s="7">
        <v>6</v>
      </c>
      <c r="G56" s="7">
        <v>43</v>
      </c>
      <c r="H56" s="7">
        <v>1</v>
      </c>
      <c r="I56" s="8">
        <v>1</v>
      </c>
      <c r="J56" s="13">
        <f t="shared" si="11"/>
        <v>54</v>
      </c>
      <c r="K56" s="6">
        <v>1</v>
      </c>
      <c r="L56" s="7">
        <v>1</v>
      </c>
      <c r="M56" s="7">
        <v>3</v>
      </c>
      <c r="N56" s="7">
        <v>1</v>
      </c>
      <c r="O56" s="7">
        <v>34</v>
      </c>
      <c r="P56" s="7"/>
      <c r="Q56" s="7"/>
      <c r="R56" s="8">
        <v>1</v>
      </c>
      <c r="S56" s="13">
        <f t="shared" si="12"/>
        <v>41</v>
      </c>
      <c r="T56" s="6"/>
      <c r="U56" s="7"/>
      <c r="V56" s="7"/>
      <c r="W56" s="7"/>
      <c r="X56" s="7">
        <v>12</v>
      </c>
      <c r="Y56" s="7"/>
      <c r="Z56" s="7"/>
      <c r="AA56" s="8">
        <v>1</v>
      </c>
      <c r="AB56" s="13">
        <f t="shared" si="10"/>
        <v>13</v>
      </c>
      <c r="AC56" s="6">
        <v>1</v>
      </c>
      <c r="AD56" s="7"/>
      <c r="AE56" s="7">
        <v>1</v>
      </c>
      <c r="AF56" s="7">
        <v>10</v>
      </c>
      <c r="AG56" s="7"/>
      <c r="AH56" s="8"/>
      <c r="AI56" s="6"/>
      <c r="AJ56" s="7">
        <v>1</v>
      </c>
      <c r="AK56" s="7">
        <v>15</v>
      </c>
      <c r="AL56" s="7">
        <v>2</v>
      </c>
      <c r="AM56" s="8"/>
    </row>
    <row r="57" spans="1:40">
      <c r="A57" s="12" t="s">
        <v>5</v>
      </c>
      <c r="B57" s="13" t="s">
        <v>12</v>
      </c>
      <c r="C57" s="12"/>
      <c r="D57" s="13"/>
      <c r="E57" s="13"/>
      <c r="F57" s="13">
        <v>1</v>
      </c>
      <c r="G57" s="13">
        <v>3</v>
      </c>
      <c r="H57" s="13"/>
      <c r="I57" s="14"/>
      <c r="J57" s="13">
        <f t="shared" si="11"/>
        <v>4</v>
      </c>
      <c r="K57" s="12"/>
      <c r="L57" s="13"/>
      <c r="M57" s="13">
        <v>1</v>
      </c>
      <c r="N57" s="13">
        <v>1</v>
      </c>
      <c r="O57" s="13">
        <v>16</v>
      </c>
      <c r="P57" s="13"/>
      <c r="Q57" s="13"/>
      <c r="R57" s="14"/>
      <c r="S57" s="13">
        <f t="shared" si="12"/>
        <v>18</v>
      </c>
      <c r="T57" s="12"/>
      <c r="U57" s="13"/>
      <c r="V57" s="13"/>
      <c r="W57" s="13">
        <v>1</v>
      </c>
      <c r="X57" s="13">
        <v>16</v>
      </c>
      <c r="Y57" s="13"/>
      <c r="Z57" s="13">
        <v>3</v>
      </c>
      <c r="AA57" s="14"/>
      <c r="AB57" s="13">
        <f t="shared" si="10"/>
        <v>20</v>
      </c>
      <c r="AC57" s="12"/>
      <c r="AD57" s="13"/>
      <c r="AE57" s="13"/>
      <c r="AF57" s="13">
        <v>14</v>
      </c>
      <c r="AG57" s="13"/>
      <c r="AH57" s="14"/>
      <c r="AI57" s="12"/>
      <c r="AJ57" s="13"/>
      <c r="AK57" s="13">
        <v>4</v>
      </c>
      <c r="AL57" s="13"/>
      <c r="AM57" s="14"/>
    </row>
    <row r="58" spans="1:40">
      <c r="A58" s="6"/>
      <c r="B58" s="7" t="s">
        <v>13</v>
      </c>
      <c r="C58" s="6"/>
      <c r="D58" s="7">
        <v>1</v>
      </c>
      <c r="E58" s="7"/>
      <c r="F58" s="7"/>
      <c r="G58" s="7">
        <v>2</v>
      </c>
      <c r="H58" s="7"/>
      <c r="I58" s="8"/>
      <c r="J58" s="13">
        <f t="shared" si="11"/>
        <v>3</v>
      </c>
      <c r="K58" s="6"/>
      <c r="L58" s="7"/>
      <c r="M58" s="7">
        <v>1</v>
      </c>
      <c r="N58" s="7"/>
      <c r="O58" s="7">
        <v>5</v>
      </c>
      <c r="P58" s="7"/>
      <c r="Q58" s="7"/>
      <c r="R58" s="8"/>
      <c r="S58" s="13">
        <f t="shared" si="12"/>
        <v>6</v>
      </c>
      <c r="T58" s="6"/>
      <c r="U58" s="7"/>
      <c r="V58" s="7"/>
      <c r="W58" s="7"/>
      <c r="X58" s="7">
        <v>8</v>
      </c>
      <c r="Y58" s="7"/>
      <c r="Z58" s="7">
        <v>2</v>
      </c>
      <c r="AA58" s="8"/>
      <c r="AB58" s="13">
        <f t="shared" si="10"/>
        <v>10</v>
      </c>
      <c r="AC58" s="6"/>
      <c r="AD58" s="7">
        <v>1</v>
      </c>
      <c r="AE58" s="7"/>
      <c r="AF58" s="7">
        <v>3</v>
      </c>
      <c r="AG58" s="7"/>
      <c r="AH58" s="8">
        <v>1</v>
      </c>
      <c r="AI58" s="6"/>
      <c r="AJ58" s="7"/>
      <c r="AK58" s="7">
        <v>2</v>
      </c>
      <c r="AL58" s="7"/>
      <c r="AM58" s="8"/>
    </row>
    <row r="59" spans="1:40">
      <c r="A59" s="12" t="s">
        <v>4</v>
      </c>
      <c r="B59" s="13" t="s">
        <v>12</v>
      </c>
      <c r="C59" s="12"/>
      <c r="D59" s="13"/>
      <c r="E59" s="13"/>
      <c r="F59" s="13"/>
      <c r="G59" s="13">
        <v>2</v>
      </c>
      <c r="H59" s="13"/>
      <c r="I59" s="14"/>
      <c r="J59" s="13">
        <f t="shared" si="11"/>
        <v>2</v>
      </c>
      <c r="K59" s="12">
        <v>1</v>
      </c>
      <c r="L59" s="13"/>
      <c r="M59" s="13"/>
      <c r="N59" s="13"/>
      <c r="O59" s="13">
        <v>3</v>
      </c>
      <c r="P59" s="13"/>
      <c r="Q59" s="13"/>
      <c r="R59" s="14"/>
      <c r="S59" s="13">
        <f t="shared" si="12"/>
        <v>4</v>
      </c>
      <c r="T59" s="12"/>
      <c r="U59" s="13"/>
      <c r="V59" s="13">
        <v>1</v>
      </c>
      <c r="W59" s="13">
        <v>1</v>
      </c>
      <c r="X59" s="13">
        <v>5</v>
      </c>
      <c r="Y59" s="13"/>
      <c r="Z59" s="13"/>
      <c r="AA59" s="14"/>
      <c r="AB59" s="13">
        <f t="shared" si="10"/>
        <v>7</v>
      </c>
      <c r="AC59" s="12"/>
      <c r="AD59" s="13"/>
      <c r="AE59" s="13"/>
      <c r="AF59" s="13"/>
      <c r="AG59" s="13"/>
      <c r="AH59" s="14"/>
      <c r="AI59" s="12"/>
      <c r="AJ59" s="13"/>
      <c r="AK59" s="13"/>
      <c r="AL59" s="13"/>
      <c r="AM59" s="14"/>
    </row>
    <row r="60" spans="1:40">
      <c r="A60" s="6"/>
      <c r="B60" s="7" t="s">
        <v>13</v>
      </c>
      <c r="C60" s="6"/>
      <c r="D60" s="7"/>
      <c r="E60" s="7"/>
      <c r="F60" s="7"/>
      <c r="G60" s="7">
        <v>1</v>
      </c>
      <c r="H60" s="7"/>
      <c r="I60" s="8"/>
      <c r="J60" s="13">
        <f t="shared" si="11"/>
        <v>1</v>
      </c>
      <c r="K60" s="6"/>
      <c r="L60" s="7"/>
      <c r="M60" s="7"/>
      <c r="N60" s="7"/>
      <c r="O60" s="7">
        <v>1</v>
      </c>
      <c r="P60" s="7"/>
      <c r="Q60" s="7"/>
      <c r="R60" s="8"/>
      <c r="S60" s="13">
        <f t="shared" si="12"/>
        <v>1</v>
      </c>
      <c r="T60" s="6"/>
      <c r="U60" s="7"/>
      <c r="V60" s="7"/>
      <c r="W60" s="7"/>
      <c r="X60" s="7">
        <v>1</v>
      </c>
      <c r="Y60" s="7"/>
      <c r="Z60" s="7"/>
      <c r="AA60" s="8">
        <v>1</v>
      </c>
      <c r="AB60" s="13">
        <f t="shared" si="10"/>
        <v>2</v>
      </c>
      <c r="AC60" s="6"/>
      <c r="AD60" s="7"/>
      <c r="AE60" s="7"/>
      <c r="AF60" s="7"/>
      <c r="AG60" s="7"/>
      <c r="AH60" s="8"/>
      <c r="AI60" s="6"/>
      <c r="AJ60" s="7"/>
      <c r="AK60" s="7"/>
      <c r="AL60" s="7"/>
      <c r="AM60" s="8"/>
    </row>
    <row r="61" spans="1:40">
      <c r="C61">
        <f>SUM(C49:C60)</f>
        <v>2</v>
      </c>
      <c r="D61">
        <f t="shared" ref="D61:AL61" si="13">SUM(D49:D60)</f>
        <v>1</v>
      </c>
      <c r="E61">
        <f t="shared" si="13"/>
        <v>4</v>
      </c>
      <c r="F61">
        <f t="shared" si="13"/>
        <v>12</v>
      </c>
      <c r="G61">
        <f t="shared" si="13"/>
        <v>102</v>
      </c>
      <c r="H61">
        <f t="shared" si="13"/>
        <v>2</v>
      </c>
      <c r="I61">
        <f t="shared" si="13"/>
        <v>2</v>
      </c>
      <c r="K61">
        <f t="shared" si="13"/>
        <v>5</v>
      </c>
      <c r="L61">
        <f t="shared" si="13"/>
        <v>1</v>
      </c>
      <c r="M61">
        <f t="shared" si="13"/>
        <v>7</v>
      </c>
      <c r="N61">
        <f t="shared" si="13"/>
        <v>10</v>
      </c>
      <c r="O61">
        <f t="shared" si="13"/>
        <v>108</v>
      </c>
      <c r="P61">
        <f t="shared" si="13"/>
        <v>2</v>
      </c>
      <c r="Q61">
        <f t="shared" si="13"/>
        <v>1</v>
      </c>
      <c r="R61">
        <f t="shared" si="13"/>
        <v>7</v>
      </c>
      <c r="T61">
        <f t="shared" si="13"/>
        <v>4</v>
      </c>
      <c r="V61">
        <f t="shared" si="13"/>
        <v>3</v>
      </c>
      <c r="W61">
        <f t="shared" si="13"/>
        <v>8</v>
      </c>
      <c r="X61">
        <f t="shared" si="13"/>
        <v>82</v>
      </c>
      <c r="Z61">
        <f t="shared" si="13"/>
        <v>8</v>
      </c>
      <c r="AA61">
        <f t="shared" si="13"/>
        <v>2</v>
      </c>
      <c r="AC61">
        <f t="shared" si="13"/>
        <v>1</v>
      </c>
      <c r="AD61">
        <f t="shared" si="13"/>
        <v>1</v>
      </c>
      <c r="AE61">
        <f t="shared" si="13"/>
        <v>2</v>
      </c>
      <c r="AF61">
        <f t="shared" si="13"/>
        <v>54</v>
      </c>
      <c r="AG61">
        <f t="shared" si="13"/>
        <v>2</v>
      </c>
      <c r="AH61">
        <f t="shared" si="13"/>
        <v>2</v>
      </c>
      <c r="AI61">
        <f t="shared" si="13"/>
        <v>1</v>
      </c>
      <c r="AJ61">
        <f t="shared" si="13"/>
        <v>1</v>
      </c>
      <c r="AK61">
        <f t="shared" si="13"/>
        <v>40</v>
      </c>
      <c r="AL61">
        <f t="shared" si="13"/>
        <v>2</v>
      </c>
      <c r="AN61">
        <f>SUM(C61:AM61)</f>
        <v>479</v>
      </c>
    </row>
    <row r="62" spans="1:40">
      <c r="C62" s="15">
        <f>C61/$AN$61</f>
        <v>4.1753653444676405E-3</v>
      </c>
      <c r="D62" s="15">
        <f t="shared" ref="D62:AM62" si="14">D61/$AN$61</f>
        <v>2.0876826722338203E-3</v>
      </c>
      <c r="E62" s="15">
        <f t="shared" si="14"/>
        <v>8.350730688935281E-3</v>
      </c>
      <c r="F62" s="15">
        <f t="shared" si="14"/>
        <v>2.5052192066805846E-2</v>
      </c>
      <c r="G62" s="15">
        <f t="shared" si="14"/>
        <v>0.21294363256784968</v>
      </c>
      <c r="H62" s="15">
        <f t="shared" si="14"/>
        <v>4.1753653444676405E-3</v>
      </c>
      <c r="I62" s="15">
        <f t="shared" si="14"/>
        <v>4.1753653444676405E-3</v>
      </c>
      <c r="J62" s="15" t="s">
        <v>21</v>
      </c>
      <c r="K62" s="15">
        <f t="shared" si="14"/>
        <v>1.0438413361169102E-2</v>
      </c>
      <c r="L62" s="15">
        <f t="shared" si="14"/>
        <v>2.0876826722338203E-3</v>
      </c>
      <c r="M62" s="15">
        <f t="shared" si="14"/>
        <v>1.4613778705636743E-2</v>
      </c>
      <c r="N62" s="15">
        <f t="shared" si="14"/>
        <v>2.0876826722338204E-2</v>
      </c>
      <c r="O62" s="15">
        <f t="shared" si="14"/>
        <v>0.22546972860125261</v>
      </c>
      <c r="P62" s="15">
        <f t="shared" si="14"/>
        <v>4.1753653444676405E-3</v>
      </c>
      <c r="Q62" s="15">
        <f t="shared" si="14"/>
        <v>2.0876826722338203E-3</v>
      </c>
      <c r="R62" s="15">
        <f t="shared" si="14"/>
        <v>1.4613778705636743E-2</v>
      </c>
      <c r="S62" s="15" t="s">
        <v>21</v>
      </c>
      <c r="T62" s="15">
        <f t="shared" si="14"/>
        <v>8.350730688935281E-3</v>
      </c>
      <c r="U62" s="15">
        <f t="shared" si="14"/>
        <v>0</v>
      </c>
      <c r="V62" s="15">
        <f t="shared" si="14"/>
        <v>6.2630480167014616E-3</v>
      </c>
      <c r="W62" s="15">
        <f t="shared" si="14"/>
        <v>1.6701461377870562E-2</v>
      </c>
      <c r="X62" s="15">
        <f t="shared" si="14"/>
        <v>0.17118997912317327</v>
      </c>
      <c r="Y62" s="15">
        <f t="shared" si="14"/>
        <v>0</v>
      </c>
      <c r="Z62" s="15">
        <f t="shared" si="14"/>
        <v>1.6701461377870562E-2</v>
      </c>
      <c r="AA62" s="15">
        <f t="shared" si="14"/>
        <v>4.1753653444676405E-3</v>
      </c>
      <c r="AB62" s="15" t="s">
        <v>21</v>
      </c>
      <c r="AC62" s="15">
        <f t="shared" si="14"/>
        <v>2.0876826722338203E-3</v>
      </c>
      <c r="AD62" s="15">
        <f t="shared" si="14"/>
        <v>2.0876826722338203E-3</v>
      </c>
      <c r="AE62" s="15">
        <f t="shared" si="14"/>
        <v>4.1753653444676405E-3</v>
      </c>
      <c r="AF62" s="15">
        <f t="shared" si="14"/>
        <v>0.11273486430062631</v>
      </c>
      <c r="AG62" s="15">
        <f t="shared" si="14"/>
        <v>4.1753653444676405E-3</v>
      </c>
      <c r="AH62" s="15">
        <f t="shared" si="14"/>
        <v>4.1753653444676405E-3</v>
      </c>
      <c r="AI62" s="15">
        <f t="shared" si="14"/>
        <v>2.0876826722338203E-3</v>
      </c>
      <c r="AJ62" s="15">
        <f t="shared" si="14"/>
        <v>2.0876826722338203E-3</v>
      </c>
      <c r="AK62" s="15">
        <f t="shared" si="14"/>
        <v>8.3507306889352817E-2</v>
      </c>
      <c r="AL62" s="15">
        <f t="shared" si="14"/>
        <v>4.1753653444676405E-3</v>
      </c>
      <c r="AM62" s="15">
        <f t="shared" si="14"/>
        <v>0</v>
      </c>
    </row>
    <row r="63" spans="1:40">
      <c r="C63">
        <f>SUM(C61:I61)</f>
        <v>125</v>
      </c>
      <c r="K63">
        <f>SUM(K61:R61)</f>
        <v>141</v>
      </c>
      <c r="T63">
        <f>SUM(T61:AA61)</f>
        <v>107</v>
      </c>
      <c r="AC63">
        <f>SUM(AC61:AH61)</f>
        <v>62</v>
      </c>
      <c r="AI63">
        <f>SUM(AI61:AL61)</f>
        <v>44</v>
      </c>
    </row>
    <row r="64" spans="1:40">
      <c r="C64" s="15">
        <v>0.26096033402922758</v>
      </c>
      <c r="D64" s="15" t="s">
        <v>25</v>
      </c>
      <c r="E64" s="15"/>
      <c r="F64" s="15"/>
      <c r="G64" s="15"/>
      <c r="H64" s="15"/>
      <c r="I64" s="15"/>
      <c r="J64" s="15"/>
      <c r="K64" s="15">
        <v>0.29436325678496866</v>
      </c>
      <c r="L64" s="15" t="s">
        <v>26</v>
      </c>
      <c r="M64" s="15"/>
      <c r="N64" s="15"/>
      <c r="O64" s="15"/>
      <c r="P64" s="15"/>
      <c r="Q64" s="15"/>
      <c r="R64" s="15"/>
      <c r="S64" s="15"/>
      <c r="T64" s="15">
        <v>0.22338204592901878</v>
      </c>
      <c r="U64" s="15" t="s">
        <v>27</v>
      </c>
      <c r="V64" s="15"/>
      <c r="W64" s="15"/>
      <c r="X64" s="15"/>
      <c r="Y64" s="15"/>
      <c r="Z64" s="15"/>
      <c r="AC64" s="15">
        <v>0.12943632567849686</v>
      </c>
      <c r="AD64" s="15" t="s">
        <v>28</v>
      </c>
      <c r="AE64" s="15"/>
      <c r="AF64" s="15"/>
      <c r="AI64" s="15">
        <v>9.1858037578288101E-2</v>
      </c>
      <c r="AJ64" t="s">
        <v>29</v>
      </c>
    </row>
    <row r="65" spans="3:21">
      <c r="C65">
        <f>SUM(J49+J51+J53+J55+J57+J59)</f>
        <v>40</v>
      </c>
      <c r="D65" t="s">
        <v>32</v>
      </c>
      <c r="K65">
        <f>SUM(S49+S51+S53+S55+S57+S59)</f>
        <v>70</v>
      </c>
      <c r="L65" t="s">
        <v>34</v>
      </c>
      <c r="T65">
        <f>SUM(AB49+AB51+AB53+AB55+AB57+AB59)</f>
        <v>60</v>
      </c>
      <c r="U65" t="s">
        <v>36</v>
      </c>
    </row>
    <row r="66" spans="3:21">
      <c r="C66" s="15">
        <f>C65/C63</f>
        <v>0.32</v>
      </c>
      <c r="D66" s="15" t="s">
        <v>33</v>
      </c>
      <c r="E66" s="15"/>
      <c r="F66" s="15"/>
      <c r="G66" s="15"/>
      <c r="H66" s="15"/>
      <c r="I66" s="15"/>
      <c r="J66" s="15"/>
      <c r="K66" s="15">
        <f>K65/K63</f>
        <v>0.49645390070921985</v>
      </c>
      <c r="L66" s="15" t="s">
        <v>35</v>
      </c>
      <c r="M66" s="15"/>
      <c r="N66" s="15"/>
      <c r="O66" s="15"/>
      <c r="P66" s="15"/>
      <c r="Q66" s="15"/>
      <c r="R66" s="15"/>
      <c r="S66" s="15"/>
      <c r="T66" s="15">
        <f>T65/T63</f>
        <v>0.56074766355140182</v>
      </c>
      <c r="U66" t="s">
        <v>37</v>
      </c>
    </row>
  </sheetData>
  <mergeCells count="21">
    <mergeCell ref="AC47:AH47"/>
    <mergeCell ref="AI47:AM47"/>
    <mergeCell ref="C2:I2"/>
    <mergeCell ref="C1:AH1"/>
    <mergeCell ref="AI1:AM1"/>
    <mergeCell ref="AC2:AH2"/>
    <mergeCell ref="C24:I24"/>
    <mergeCell ref="C46:AH46"/>
    <mergeCell ref="AI46:AM46"/>
    <mergeCell ref="C47:I47"/>
    <mergeCell ref="K47:R47"/>
    <mergeCell ref="K2:R2"/>
    <mergeCell ref="K24:R24"/>
    <mergeCell ref="T2:AA2"/>
    <mergeCell ref="T47:AA47"/>
    <mergeCell ref="AI2:AM2"/>
    <mergeCell ref="C23:AH23"/>
    <mergeCell ref="AI23:AM23"/>
    <mergeCell ref="T24:AA24"/>
    <mergeCell ref="AC24:AH24"/>
    <mergeCell ref="AI24:AM24"/>
  </mergeCells>
  <phoneticPr fontId="4" type="noConversion"/>
  <pageMargins left="0.75" right="0.75" top="1" bottom="1" header="0.5" footer="0.5"/>
  <pageSetup paperSize="5" scale="7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>Indiana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Powers</dc:creator>
  <cp:lastModifiedBy>Susan Powers</cp:lastModifiedBy>
  <dcterms:created xsi:type="dcterms:W3CDTF">2015-02-16T18:37:14Z</dcterms:created>
  <dcterms:modified xsi:type="dcterms:W3CDTF">2015-02-18T20:30:53Z</dcterms:modified>
</cp:coreProperties>
</file>