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yates6\Desktop\IPEDS Info\"/>
    </mc:Choice>
  </mc:AlternateContent>
  <bookViews>
    <workbookView xWindow="0" yWindow="0" windowWidth="23040" windowHeight="9210"/>
  </bookViews>
  <sheets>
    <sheet name="Minority HC" sheetId="4" r:id="rId1"/>
    <sheet name="templat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4" l="1"/>
  <c r="V19" i="4"/>
  <c r="J20" i="4"/>
  <c r="F20" i="4"/>
  <c r="B20" i="4"/>
  <c r="T19" i="4"/>
  <c r="AA19" i="4" s="1"/>
  <c r="R19" i="4"/>
  <c r="P19" i="4"/>
  <c r="P20" i="4" s="1"/>
  <c r="Q18" i="4" s="1"/>
  <c r="N19" i="4"/>
  <c r="J19" i="4"/>
  <c r="K19" i="4" s="1"/>
  <c r="H19" i="4"/>
  <c r="H20" i="4" s="1"/>
  <c r="I18" i="4" s="1"/>
  <c r="F19" i="4"/>
  <c r="G19" i="4" s="1"/>
  <c r="D19" i="4"/>
  <c r="D20" i="4" s="1"/>
  <c r="E18" i="4" s="1"/>
  <c r="B19" i="4"/>
  <c r="C19" i="4" s="1"/>
  <c r="Z18" i="4"/>
  <c r="T18" i="4"/>
  <c r="Y18" i="4" s="1"/>
  <c r="R18" i="4"/>
  <c r="P18" i="4"/>
  <c r="N18" i="4"/>
  <c r="X18" i="4" s="1"/>
  <c r="L18" i="4"/>
  <c r="J18" i="4"/>
  <c r="K18" i="4" s="1"/>
  <c r="H18" i="4"/>
  <c r="F18" i="4"/>
  <c r="G18" i="4" s="1"/>
  <c r="G20" i="4" s="1"/>
  <c r="D18" i="4"/>
  <c r="B18" i="4"/>
  <c r="C18" i="4" s="1"/>
  <c r="AA14" i="4"/>
  <c r="T14" i="4"/>
  <c r="Z14" i="4" s="1"/>
  <c r="R14" i="4"/>
  <c r="W14" i="4" s="1"/>
  <c r="P14" i="4"/>
  <c r="Q13" i="4" s="1"/>
  <c r="N14" i="4"/>
  <c r="O13" i="4" s="1"/>
  <c r="L14" i="4"/>
  <c r="K14" i="4"/>
  <c r="J14" i="4"/>
  <c r="H14" i="4"/>
  <c r="I13" i="4" s="1"/>
  <c r="G14" i="4"/>
  <c r="F14" i="4"/>
  <c r="D14" i="4"/>
  <c r="C14" i="4"/>
  <c r="B14" i="4"/>
  <c r="AA13" i="4"/>
  <c r="Z13" i="4"/>
  <c r="Y13" i="4"/>
  <c r="X13" i="4"/>
  <c r="W13" i="4"/>
  <c r="V13" i="4"/>
  <c r="U13" i="4"/>
  <c r="M13" i="4"/>
  <c r="K13" i="4"/>
  <c r="G13" i="4"/>
  <c r="E13" i="4"/>
  <c r="C13" i="4"/>
  <c r="AA12" i="4"/>
  <c r="Z12" i="4"/>
  <c r="Y12" i="4"/>
  <c r="X12" i="4"/>
  <c r="W12" i="4"/>
  <c r="V12" i="4"/>
  <c r="U12" i="4"/>
  <c r="U14" i="4" s="1"/>
  <c r="M12" i="4"/>
  <c r="M14" i="4" s="1"/>
  <c r="K12" i="4"/>
  <c r="G12" i="4"/>
  <c r="E12" i="4"/>
  <c r="E14" i="4" s="1"/>
  <c r="C12" i="4"/>
  <c r="U8" i="4"/>
  <c r="T8" i="4"/>
  <c r="X8" i="4" s="1"/>
  <c r="R8" i="4"/>
  <c r="W8" i="4" s="1"/>
  <c r="P8" i="4"/>
  <c r="N8" i="4"/>
  <c r="O7" i="4" s="1"/>
  <c r="J8" i="4"/>
  <c r="AA8" i="4" s="1"/>
  <c r="H8" i="4"/>
  <c r="F8" i="4"/>
  <c r="G7" i="4" s="1"/>
  <c r="E8" i="4"/>
  <c r="D8" i="4"/>
  <c r="B8" i="4"/>
  <c r="AA7" i="4"/>
  <c r="Z7" i="4"/>
  <c r="Y7" i="4"/>
  <c r="X7" i="4"/>
  <c r="W7" i="4"/>
  <c r="V7" i="4"/>
  <c r="U7" i="4"/>
  <c r="S7" i="4"/>
  <c r="Q7" i="4"/>
  <c r="K7" i="4"/>
  <c r="I7" i="4"/>
  <c r="E7" i="4"/>
  <c r="C7" i="4"/>
  <c r="AA6" i="4"/>
  <c r="Z6" i="4"/>
  <c r="Y6" i="4"/>
  <c r="X6" i="4"/>
  <c r="W6" i="4"/>
  <c r="V6" i="4"/>
  <c r="U6" i="4"/>
  <c r="Q6" i="4"/>
  <c r="K6" i="4"/>
  <c r="K8" i="4" s="1"/>
  <c r="I6" i="4"/>
  <c r="I8" i="4" s="1"/>
  <c r="E6" i="4"/>
  <c r="C6" i="4"/>
  <c r="C8" i="4" s="1"/>
  <c r="S12" i="4" l="1"/>
  <c r="S13" i="4"/>
  <c r="S14" i="4" s="1"/>
  <c r="S6" i="4"/>
  <c r="S8" i="4" s="1"/>
  <c r="S18" i="4"/>
  <c r="R20" i="4"/>
  <c r="S19" i="4" s="1"/>
  <c r="O12" i="4"/>
  <c r="O14" i="4"/>
  <c r="Y8" i="4"/>
  <c r="N20" i="4"/>
  <c r="O19" i="4" s="1"/>
  <c r="C20" i="4"/>
  <c r="K20" i="4"/>
  <c r="Q8" i="4"/>
  <c r="X19" i="4"/>
  <c r="V8" i="4"/>
  <c r="Z8" i="4"/>
  <c r="X14" i="4"/>
  <c r="W18" i="4"/>
  <c r="AA18" i="4"/>
  <c r="E19" i="4"/>
  <c r="E20" i="4" s="1"/>
  <c r="I19" i="4"/>
  <c r="I20" i="4" s="1"/>
  <c r="Q19" i="4"/>
  <c r="Q20" i="4" s="1"/>
  <c r="Y19" i="4"/>
  <c r="I12" i="4"/>
  <c r="I14" i="4" s="1"/>
  <c r="Q12" i="4"/>
  <c r="Q14" i="4" s="1"/>
  <c r="Y14" i="4"/>
  <c r="Z19" i="4"/>
  <c r="T20" i="4"/>
  <c r="G6" i="4"/>
  <c r="G8" i="4" s="1"/>
  <c r="O6" i="4"/>
  <c r="O8" i="4" s="1"/>
  <c r="V14" i="4"/>
  <c r="W19" i="4"/>
  <c r="S20" i="4" l="1"/>
  <c r="O18" i="4"/>
  <c r="O20" i="4" s="1"/>
  <c r="Y20" i="4"/>
  <c r="X20" i="4"/>
  <c r="AA20" i="4"/>
  <c r="W20" i="4"/>
  <c r="Z20" i="4"/>
  <c r="V20" i="4"/>
  <c r="U18" i="4"/>
  <c r="U19" i="4"/>
  <c r="U20" i="4" l="1"/>
  <c r="L8" i="4" l="1"/>
  <c r="M6" i="4" s="1"/>
  <c r="L19" i="4"/>
  <c r="L20" i="4"/>
  <c r="M19" i="4" s="1"/>
  <c r="M7" i="4" l="1"/>
  <c r="M8" i="4" s="1"/>
  <c r="M18" i="4"/>
  <c r="M20" i="4" s="1"/>
</calcChain>
</file>

<file path=xl/sharedStrings.xml><?xml version="1.0" encoding="utf-8"?>
<sst xmlns="http://schemas.openxmlformats.org/spreadsheetml/2006/main" count="193" uniqueCount="29">
  <si>
    <t>Minority Student Status by Career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</si>
  <si>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</si>
  <si>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</si>
  <si>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</si>
  <si>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</si>
  <si>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</si>
  <si>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</si>
  <si>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</si>
  <si>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</si>
  <si>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</si>
  <si>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</si>
  <si>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N</t>
  </si>
  <si>
    <t>%</t>
  </si>
  <si>
    <t>Minority</t>
  </si>
  <si>
    <t xml:space="preserve">Non-Minority </t>
  </si>
  <si>
    <t>Total</t>
  </si>
  <si>
    <t>Graduate</t>
  </si>
  <si>
    <t>Undergraduate</t>
  </si>
  <si>
    <t>1-Yr. Change</t>
  </si>
  <si>
    <t>3-Yr. Change</t>
  </si>
  <si>
    <t>5-Yr. Change</t>
  </si>
  <si>
    <t>Fall 2009 – 2018</t>
  </si>
  <si>
    <t>Only cells needing manual entry</t>
  </si>
  <si>
    <t>Sources: Common Data Set (2009-14 data) and Blue Reports (2015-18 data)</t>
  </si>
  <si>
    <t>Non-Minority: Caucasian, Nonresident Alien, and Race/Ethnicity Unknown</t>
  </si>
  <si>
    <t>Minority: American Indian/Alaska Native, Asian, African American, Hawaiian/Pacific Islander, and Multiracial</t>
  </si>
  <si>
    <t>Institutional Research</t>
  </si>
  <si>
    <t>File Location: L:\Office of the President\OSPIRE\Surveys &amp; Data Requests\2018\Minority HC by Level,Fall 2009-18.xlsx</t>
  </si>
  <si>
    <t>Sources: Fall Enrollment Summary (2009-14 data) and Blue Reports (2015-18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</si>
</sst>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" fontId="0" fillId="0" borderId="10" xfId="0" applyNumberFormat="1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horizontal="center"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9" fontId="0" fillId="0" borderId="11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/>
    <xf numFmtId="3" fontId="0" fillId="4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" fontId="0" fillId="0" borderId="0" xfId="0" applyNumberFormat="1" applyFont="1" applyFill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C5084"/>
      <color rgb="FFB3C4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abSelected="1" topLeftCell="A10" zoomScale="110" zoomScaleNormal="110" workbookViewId="0">
      <selection activeCell="U22" sqref="U22"/>
    </sheetView>
  </sheetViews>
  <sheetFormatPr defaultColWidth="9.09765625" defaultRowHeight="13" x14ac:dyDescent="0.3"/>
  <cols>
    <col min="1" max="1" width="13.296875" style="7" bestFit="1" customWidth="1"/>
    <col min="2" max="2" width="6.3984375" style="1" customWidth="1"/>
    <col min="3" max="3" width="5.296875" style="1" bestFit="1" customWidth="1"/>
    <col min="4" max="4" width="6.3984375" style="1" customWidth="1"/>
    <col min="5" max="5" width="5.296875" style="1" customWidth="1"/>
    <col min="6" max="6" width="6.3984375" style="1" customWidth="1"/>
    <col min="7" max="7" width="5.296875" style="1" customWidth="1"/>
    <col min="8" max="8" width="6.3984375" style="1" customWidth="1"/>
    <col min="9" max="9" width="5.296875" style="1" customWidth="1"/>
    <col min="10" max="10" width="6.3984375" style="1" customWidth="1"/>
    <col min="11" max="11" width="5.296875" style="1" customWidth="1"/>
    <col min="12" max="12" width="6.3984375" style="1" customWidth="1"/>
    <col min="13" max="13" width="5.296875" style="1" customWidth="1"/>
    <col min="14" max="14" width="6.3984375" style="1" customWidth="1"/>
    <col min="15" max="15" width="5.296875" style="1" customWidth="1"/>
    <col min="16" max="16" width="6.3984375" style="1" customWidth="1"/>
    <col min="17" max="17" width="5.296875" style="1" customWidth="1"/>
    <col min="18" max="18" width="6.3984375" style="1" customWidth="1"/>
    <col min="19" max="19" width="5.296875" style="1" customWidth="1"/>
    <col min="20" max="20" width="6.3984375" style="1" customWidth="1"/>
    <col min="21" max="21" width="5.296875" style="1" customWidth="1"/>
    <col min="22" max="22" width="4.59765625" style="1" bestFit="1" customWidth="1"/>
    <col min="23" max="23" width="4.8984375" style="1" bestFit="1" customWidth="1"/>
    <col min="24" max="24" width="4.59765625" style="1" bestFit="1" customWidth="1"/>
    <col min="25" max="25" width="4.8984375" style="1" customWidth="1"/>
    <col min="26" max="26" width="4.59765625" style="1" bestFit="1" customWidth="1"/>
    <col min="27" max="27" width="4.8984375" style="1" customWidth="1"/>
    <col min="28" max="16384" width="9.09765625" style="1"/>
  </cols>
  <sheetData>
    <row r="1" spans="1:27" ht="18.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5.5" x14ac:dyDescent="0.3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7" customHeight="1" thickBot="1" x14ac:dyDescent="0.3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1:27" s="7" customFormat="1" x14ac:dyDescent="0.3">
      <c r="A4" s="31" t="s">
        <v>17</v>
      </c>
      <c r="B4" s="27" t="s">
        <v>1</v>
      </c>
      <c r="C4" s="28"/>
      <c r="D4" s="27" t="s">
        <v>2</v>
      </c>
      <c r="E4" s="28"/>
      <c r="F4" s="27" t="s">
        <v>3</v>
      </c>
      <c r="G4" s="28"/>
      <c r="H4" s="27" t="s">
        <v>4</v>
      </c>
      <c r="I4" s="28"/>
      <c r="J4" s="27" t="s">
        <v>5</v>
      </c>
      <c r="K4" s="28"/>
      <c r="L4" s="27" t="s">
        <v>6</v>
      </c>
      <c r="M4" s="28"/>
      <c r="N4" s="27" t="s">
        <v>7</v>
      </c>
      <c r="O4" s="28"/>
      <c r="P4" s="27" t="s">
        <v>8</v>
      </c>
      <c r="Q4" s="28"/>
      <c r="R4" s="27" t="s">
        <v>9</v>
      </c>
      <c r="S4" s="28"/>
      <c r="T4" s="27" t="s">
        <v>10</v>
      </c>
      <c r="U4" s="28"/>
      <c r="V4" s="27" t="s">
        <v>18</v>
      </c>
      <c r="W4" s="28"/>
      <c r="X4" s="27" t="s">
        <v>19</v>
      </c>
      <c r="Y4" s="28"/>
      <c r="Z4" s="27" t="s">
        <v>20</v>
      </c>
      <c r="AA4" s="28"/>
    </row>
    <row r="5" spans="1:27" s="7" customFormat="1" ht="13.5" thickBot="1" x14ac:dyDescent="0.35">
      <c r="A5" s="32"/>
      <c r="B5" s="13" t="s">
        <v>11</v>
      </c>
      <c r="C5" s="12" t="s">
        <v>12</v>
      </c>
      <c r="D5" s="13" t="s">
        <v>11</v>
      </c>
      <c r="E5" s="12" t="s">
        <v>12</v>
      </c>
      <c r="F5" s="13" t="s">
        <v>11</v>
      </c>
      <c r="G5" s="12" t="s">
        <v>12</v>
      </c>
      <c r="H5" s="13" t="s">
        <v>11</v>
      </c>
      <c r="I5" s="12" t="s">
        <v>12</v>
      </c>
      <c r="J5" s="13" t="s">
        <v>11</v>
      </c>
      <c r="K5" s="12" t="s">
        <v>12</v>
      </c>
      <c r="L5" s="13" t="s">
        <v>11</v>
      </c>
      <c r="M5" s="12" t="s">
        <v>12</v>
      </c>
      <c r="N5" s="13" t="s">
        <v>11</v>
      </c>
      <c r="O5" s="12" t="s">
        <v>12</v>
      </c>
      <c r="P5" s="13" t="s">
        <v>11</v>
      </c>
      <c r="Q5" s="12" t="s">
        <v>12</v>
      </c>
      <c r="R5" s="13" t="s">
        <v>11</v>
      </c>
      <c r="S5" s="12" t="s">
        <v>12</v>
      </c>
      <c r="T5" s="13" t="s">
        <v>11</v>
      </c>
      <c r="U5" s="12" t="s">
        <v>12</v>
      </c>
      <c r="V5" s="13" t="s">
        <v>11</v>
      </c>
      <c r="W5" s="12" t="s">
        <v>12</v>
      </c>
      <c r="X5" s="13" t="s">
        <v>11</v>
      </c>
      <c r="Y5" s="12" t="s">
        <v>12</v>
      </c>
      <c r="Z5" s="13" t="s">
        <v>11</v>
      </c>
      <c r="AA5" s="12" t="s">
        <v>12</v>
      </c>
    </row>
    <row r="6" spans="1:27" x14ac:dyDescent="0.3">
      <c r="A6" s="11" t="s">
        <v>13</v>
      </c>
      <c r="B6" s="15">
        <v>1641</v>
      </c>
      <c r="C6" s="16">
        <f>B6/B8</f>
        <v>0.19397163120567376</v>
      </c>
      <c r="D6" s="15">
        <v>1903</v>
      </c>
      <c r="E6" s="16">
        <f>D6/D8</f>
        <v>0.20302997972900885</v>
      </c>
      <c r="F6" s="15">
        <v>2070</v>
      </c>
      <c r="G6" s="16">
        <f>F6/F8</f>
        <v>0.21907080114297808</v>
      </c>
      <c r="H6" s="15">
        <v>2373</v>
      </c>
      <c r="I6" s="16">
        <f>H6/H8</f>
        <v>0.23551012306470823</v>
      </c>
      <c r="J6" s="15">
        <v>2653</v>
      </c>
      <c r="K6" s="16">
        <f>J6/J8</f>
        <v>0.25837553564472149</v>
      </c>
      <c r="L6" s="15">
        <v>2828</v>
      </c>
      <c r="M6" s="16">
        <f>L6/L8</f>
        <v>0.25990258248322762</v>
      </c>
      <c r="N6" s="15">
        <v>3035</v>
      </c>
      <c r="O6" s="16">
        <f>N6/N8</f>
        <v>0.26961002043173138</v>
      </c>
      <c r="P6" s="15">
        <v>3017</v>
      </c>
      <c r="Q6" s="16">
        <f>P6/P8</f>
        <v>0.26932690590965896</v>
      </c>
      <c r="R6" s="15">
        <v>3229</v>
      </c>
      <c r="S6" s="16">
        <f>R6/R8</f>
        <v>0.27857820722974724</v>
      </c>
      <c r="T6" s="15">
        <v>3025</v>
      </c>
      <c r="U6" s="16">
        <f>T6/T8</f>
        <v>0.27623048123459043</v>
      </c>
      <c r="V6" s="15">
        <f>T6-R6</f>
        <v>-204</v>
      </c>
      <c r="W6" s="16">
        <f>(T6-R6)/R6</f>
        <v>-6.3177454320222981E-2</v>
      </c>
      <c r="X6" s="15">
        <f>T6-N6</f>
        <v>-10</v>
      </c>
      <c r="Y6" s="16">
        <f>(T6-N6)/N6</f>
        <v>-3.2948929159802307E-3</v>
      </c>
      <c r="Z6" s="15">
        <f>T6-J6</f>
        <v>372</v>
      </c>
      <c r="AA6" s="16">
        <f>(T6-J6)/J6</f>
        <v>0.14021862042970223</v>
      </c>
    </row>
    <row r="7" spans="1:27" x14ac:dyDescent="0.3">
      <c r="A7" s="11" t="s">
        <v>14</v>
      </c>
      <c r="B7" s="15">
        <v>6819</v>
      </c>
      <c r="C7" s="16">
        <f>B7/B8</f>
        <v>0.80602836879432627</v>
      </c>
      <c r="D7" s="15">
        <v>7470</v>
      </c>
      <c r="E7" s="16">
        <f>D7/D8</f>
        <v>0.79697002027099118</v>
      </c>
      <c r="F7" s="15">
        <v>7379</v>
      </c>
      <c r="G7" s="16">
        <f>F7/F8</f>
        <v>0.78092919885702194</v>
      </c>
      <c r="H7" s="15">
        <v>7703</v>
      </c>
      <c r="I7" s="16">
        <f>H7/H8</f>
        <v>0.7644898769352918</v>
      </c>
      <c r="J7" s="15">
        <v>7615</v>
      </c>
      <c r="K7" s="16">
        <f>J7/J8</f>
        <v>0.74162446435527851</v>
      </c>
      <c r="L7" s="15">
        <v>8053</v>
      </c>
      <c r="M7" s="16">
        <f>L7/L8</f>
        <v>0.74009741751677238</v>
      </c>
      <c r="N7" s="15">
        <v>8222</v>
      </c>
      <c r="O7" s="16">
        <f>N7/N8</f>
        <v>0.73038997956826868</v>
      </c>
      <c r="P7" s="15">
        <v>8185</v>
      </c>
      <c r="Q7" s="16">
        <f>P7/P8</f>
        <v>0.73067309409034098</v>
      </c>
      <c r="R7" s="15">
        <v>8362</v>
      </c>
      <c r="S7" s="16">
        <f>R7/R8</f>
        <v>0.72142179277025276</v>
      </c>
      <c r="T7" s="15">
        <v>7926</v>
      </c>
      <c r="U7" s="16">
        <f>T7/T8</f>
        <v>0.72376951876540951</v>
      </c>
      <c r="V7" s="15">
        <f>T7-R7</f>
        <v>-436</v>
      </c>
      <c r="W7" s="16">
        <f>(T7-R7)/R7</f>
        <v>-5.2140636211432674E-2</v>
      </c>
      <c r="X7" s="15">
        <f>T7-N7</f>
        <v>-296</v>
      </c>
      <c r="Y7" s="16">
        <f>(T7-N7)/N7</f>
        <v>-3.6000972999270249E-2</v>
      </c>
      <c r="Z7" s="15">
        <f>T7-J7</f>
        <v>311</v>
      </c>
      <c r="AA7" s="16">
        <f>(T7-J7)/J7</f>
        <v>4.084044648719632E-2</v>
      </c>
    </row>
    <row r="8" spans="1:27" ht="13.5" thickBot="1" x14ac:dyDescent="0.35">
      <c r="A8" s="2" t="s">
        <v>15</v>
      </c>
      <c r="B8" s="14">
        <f t="shared" ref="B8:U8" si="0">B6+B7</f>
        <v>8460</v>
      </c>
      <c r="C8" s="17">
        <f t="shared" si="0"/>
        <v>1</v>
      </c>
      <c r="D8" s="14">
        <f t="shared" si="0"/>
        <v>9373</v>
      </c>
      <c r="E8" s="17">
        <f t="shared" si="0"/>
        <v>1</v>
      </c>
      <c r="F8" s="14">
        <f t="shared" si="0"/>
        <v>9449</v>
      </c>
      <c r="G8" s="17">
        <f t="shared" si="0"/>
        <v>1</v>
      </c>
      <c r="H8" s="14">
        <f t="shared" si="0"/>
        <v>10076</v>
      </c>
      <c r="I8" s="17">
        <f t="shared" si="0"/>
        <v>1</v>
      </c>
      <c r="J8" s="14">
        <f t="shared" si="0"/>
        <v>10268</v>
      </c>
      <c r="K8" s="17">
        <f t="shared" si="0"/>
        <v>1</v>
      </c>
      <c r="L8" s="14">
        <f t="shared" si="0"/>
        <v>10881</v>
      </c>
      <c r="M8" s="17">
        <f t="shared" si="0"/>
        <v>1</v>
      </c>
      <c r="N8" s="14">
        <f t="shared" si="0"/>
        <v>11257</v>
      </c>
      <c r="O8" s="17">
        <f t="shared" si="0"/>
        <v>1</v>
      </c>
      <c r="P8" s="14">
        <f t="shared" si="0"/>
        <v>11202</v>
      </c>
      <c r="Q8" s="17">
        <f t="shared" si="0"/>
        <v>1</v>
      </c>
      <c r="R8" s="14">
        <f t="shared" si="0"/>
        <v>11591</v>
      </c>
      <c r="S8" s="17">
        <f t="shared" si="0"/>
        <v>1</v>
      </c>
      <c r="T8" s="14">
        <f t="shared" si="0"/>
        <v>10951</v>
      </c>
      <c r="U8" s="17">
        <f t="shared" si="0"/>
        <v>1</v>
      </c>
      <c r="V8" s="14">
        <f>T8-R8</f>
        <v>-640</v>
      </c>
      <c r="W8" s="18">
        <f>(T8-R8)/R8</f>
        <v>-5.5215253213700285E-2</v>
      </c>
      <c r="X8" s="14">
        <f>T8-N8</f>
        <v>-306</v>
      </c>
      <c r="Y8" s="18">
        <f>(T8-N8)/N8</f>
        <v>-2.7183086079772587E-2</v>
      </c>
      <c r="Z8" s="14">
        <f>T8-J8</f>
        <v>683</v>
      </c>
      <c r="AA8" s="17">
        <f>(T8-J8)/J8</f>
        <v>6.651733541098559E-2</v>
      </c>
    </row>
    <row r="9" spans="1:27" ht="18" customHeight="1" thickBot="1" x14ac:dyDescent="0.35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s="7" customFormat="1" x14ac:dyDescent="0.3">
      <c r="A10" s="31" t="s">
        <v>16</v>
      </c>
      <c r="B10" s="27" t="s">
        <v>1</v>
      </c>
      <c r="C10" s="28"/>
      <c r="D10" s="27" t="s">
        <v>2</v>
      </c>
      <c r="E10" s="28"/>
      <c r="F10" s="27" t="s">
        <v>3</v>
      </c>
      <c r="G10" s="28"/>
      <c r="H10" s="27" t="s">
        <v>4</v>
      </c>
      <c r="I10" s="28"/>
      <c r="J10" s="27" t="s">
        <v>5</v>
      </c>
      <c r="K10" s="28"/>
      <c r="L10" s="27" t="s">
        <v>6</v>
      </c>
      <c r="M10" s="28"/>
      <c r="N10" s="27" t="s">
        <v>7</v>
      </c>
      <c r="O10" s="28"/>
      <c r="P10" s="27" t="s">
        <v>8</v>
      </c>
      <c r="Q10" s="28"/>
      <c r="R10" s="27" t="s">
        <v>9</v>
      </c>
      <c r="S10" s="28"/>
      <c r="T10" s="27" t="s">
        <v>10</v>
      </c>
      <c r="U10" s="28"/>
      <c r="V10" s="27" t="s">
        <v>18</v>
      </c>
      <c r="W10" s="28"/>
      <c r="X10" s="27" t="s">
        <v>19</v>
      </c>
      <c r="Y10" s="28"/>
      <c r="Z10" s="27" t="s">
        <v>20</v>
      </c>
      <c r="AA10" s="28"/>
    </row>
    <row r="11" spans="1:27" s="7" customFormat="1" ht="13.5" thickBot="1" x14ac:dyDescent="0.35">
      <c r="A11" s="32"/>
      <c r="B11" s="13" t="s">
        <v>11</v>
      </c>
      <c r="C11" s="12" t="s">
        <v>12</v>
      </c>
      <c r="D11" s="13" t="s">
        <v>11</v>
      </c>
      <c r="E11" s="12" t="s">
        <v>12</v>
      </c>
      <c r="F11" s="13" t="s">
        <v>11</v>
      </c>
      <c r="G11" s="12" t="s">
        <v>12</v>
      </c>
      <c r="H11" s="13" t="s">
        <v>11</v>
      </c>
      <c r="I11" s="12" t="s">
        <v>12</v>
      </c>
      <c r="J11" s="13" t="s">
        <v>11</v>
      </c>
      <c r="K11" s="12" t="s">
        <v>12</v>
      </c>
      <c r="L11" s="13" t="s">
        <v>11</v>
      </c>
      <c r="M11" s="12" t="s">
        <v>12</v>
      </c>
      <c r="N11" s="13" t="s">
        <v>11</v>
      </c>
      <c r="O11" s="12" t="s">
        <v>12</v>
      </c>
      <c r="P11" s="13" t="s">
        <v>11</v>
      </c>
      <c r="Q11" s="12" t="s">
        <v>12</v>
      </c>
      <c r="R11" s="13" t="s">
        <v>11</v>
      </c>
      <c r="S11" s="12" t="s">
        <v>12</v>
      </c>
      <c r="T11" s="13" t="s">
        <v>11</v>
      </c>
      <c r="U11" s="12" t="s">
        <v>12</v>
      </c>
      <c r="V11" s="13" t="s">
        <v>11</v>
      </c>
      <c r="W11" s="12" t="s">
        <v>12</v>
      </c>
      <c r="X11" s="13" t="s">
        <v>11</v>
      </c>
      <c r="Y11" s="12" t="s">
        <v>12</v>
      </c>
      <c r="Z11" s="13" t="s">
        <v>11</v>
      </c>
      <c r="AA11" s="12" t="s">
        <v>12</v>
      </c>
    </row>
    <row r="12" spans="1:27" x14ac:dyDescent="0.3">
      <c r="A12" s="11" t="s">
        <v>13</v>
      </c>
      <c r="B12" s="15">
        <v>347</v>
      </c>
      <c r="C12" s="16">
        <f>B12/B14</f>
        <v>0.16730954676952747</v>
      </c>
      <c r="D12" s="15">
        <v>358</v>
      </c>
      <c r="E12" s="16">
        <f>D12/D14</f>
        <v>0.1687883074021688</v>
      </c>
      <c r="F12" s="15">
        <v>319</v>
      </c>
      <c r="G12" s="16">
        <f>F12/F14</f>
        <v>0.15343915343915343</v>
      </c>
      <c r="H12" s="15">
        <v>327</v>
      </c>
      <c r="I12" s="16">
        <f>H12/H14</f>
        <v>0.16045142296368989</v>
      </c>
      <c r="J12" s="15">
        <v>321</v>
      </c>
      <c r="K12" s="16">
        <f>J12/J14</f>
        <v>0.14724770642201834</v>
      </c>
      <c r="L12" s="15">
        <v>363</v>
      </c>
      <c r="M12" s="16">
        <f>L12/L14</f>
        <v>0.1576889661164205</v>
      </c>
      <c r="N12" s="15">
        <v>359</v>
      </c>
      <c r="O12" s="16">
        <f>N12/N14</f>
        <v>0.15427589170605929</v>
      </c>
      <c r="P12" s="15">
        <v>383</v>
      </c>
      <c r="Q12" s="16">
        <f>P12/P14</f>
        <v>0.16208209902666101</v>
      </c>
      <c r="R12" s="15">
        <v>368</v>
      </c>
      <c r="S12" s="16">
        <f>R12/R14</f>
        <v>0.16880733944954129</v>
      </c>
      <c r="T12" s="15">
        <v>361</v>
      </c>
      <c r="U12" s="16">
        <f>T12/T14</f>
        <v>0.17239732569245464</v>
      </c>
      <c r="V12" s="15">
        <f>T12-R12</f>
        <v>-7</v>
      </c>
      <c r="W12" s="16">
        <f>(T12-R12)/R12</f>
        <v>-1.9021739130434784E-2</v>
      </c>
      <c r="X12" s="15">
        <f>T12-N12</f>
        <v>2</v>
      </c>
      <c r="Y12" s="16">
        <f>(T12-N12)/N12</f>
        <v>5.5710306406685237E-3</v>
      </c>
      <c r="Z12" s="15">
        <f>T12-J12</f>
        <v>40</v>
      </c>
      <c r="AA12" s="16">
        <f>(T12-J12)/J12</f>
        <v>0.12461059190031153</v>
      </c>
    </row>
    <row r="13" spans="1:27" x14ac:dyDescent="0.3">
      <c r="A13" s="11" t="s">
        <v>14</v>
      </c>
      <c r="B13" s="15">
        <v>1727</v>
      </c>
      <c r="C13" s="16">
        <f>B13/B14</f>
        <v>0.83269045323047253</v>
      </c>
      <c r="D13" s="15">
        <v>1763</v>
      </c>
      <c r="E13" s="16">
        <f>D13/D14</f>
        <v>0.83121169259783123</v>
      </c>
      <c r="F13" s="15">
        <v>1760</v>
      </c>
      <c r="G13" s="16">
        <f>F13/F14</f>
        <v>0.84656084656084651</v>
      </c>
      <c r="H13" s="15">
        <v>1711</v>
      </c>
      <c r="I13" s="16">
        <f>H13/H14</f>
        <v>0.83954857703631014</v>
      </c>
      <c r="J13" s="15">
        <v>1859</v>
      </c>
      <c r="K13" s="16">
        <f>J13/J14</f>
        <v>0.85275229357798166</v>
      </c>
      <c r="L13" s="15">
        <v>1939</v>
      </c>
      <c r="M13" s="16">
        <f>L13/L14</f>
        <v>0.84231103388357953</v>
      </c>
      <c r="N13" s="15">
        <v>1968</v>
      </c>
      <c r="O13" s="16">
        <f>N13/N14</f>
        <v>0.84572410829394074</v>
      </c>
      <c r="P13" s="15">
        <v>1980</v>
      </c>
      <c r="Q13" s="16">
        <f>P13/P14</f>
        <v>0.83791790097333896</v>
      </c>
      <c r="R13" s="15">
        <v>1812</v>
      </c>
      <c r="S13" s="16">
        <f>R13/R14</f>
        <v>0.83119266055045871</v>
      </c>
      <c r="T13" s="15">
        <v>1733</v>
      </c>
      <c r="U13" s="16">
        <f>T13/T14</f>
        <v>0.82760267430754542</v>
      </c>
      <c r="V13" s="15">
        <f>T13-R13</f>
        <v>-79</v>
      </c>
      <c r="W13" s="16">
        <f>(T13-R13)/R13</f>
        <v>-4.359823399558499E-2</v>
      </c>
      <c r="X13" s="15">
        <f>T13-N13</f>
        <v>-235</v>
      </c>
      <c r="Y13" s="16">
        <f>(T13-N13)/N13</f>
        <v>-0.11941056910569106</v>
      </c>
      <c r="Z13" s="15">
        <f>T13-J13</f>
        <v>-126</v>
      </c>
      <c r="AA13" s="16">
        <f>(T13-J13)/J13</f>
        <v>-6.7778375470683161E-2</v>
      </c>
    </row>
    <row r="14" spans="1:27" ht="13.5" thickBot="1" x14ac:dyDescent="0.35">
      <c r="A14" s="2" t="s">
        <v>15</v>
      </c>
      <c r="B14" s="14">
        <f t="shared" ref="B14:U14" si="1">B12+B13</f>
        <v>2074</v>
      </c>
      <c r="C14" s="17">
        <f t="shared" si="1"/>
        <v>1</v>
      </c>
      <c r="D14" s="14">
        <f t="shared" si="1"/>
        <v>2121</v>
      </c>
      <c r="E14" s="17">
        <f t="shared" si="1"/>
        <v>1</v>
      </c>
      <c r="F14" s="14">
        <f t="shared" si="1"/>
        <v>2079</v>
      </c>
      <c r="G14" s="17">
        <f t="shared" si="1"/>
        <v>1</v>
      </c>
      <c r="H14" s="14">
        <f t="shared" si="1"/>
        <v>2038</v>
      </c>
      <c r="I14" s="17">
        <f t="shared" si="1"/>
        <v>1</v>
      </c>
      <c r="J14" s="14">
        <f t="shared" si="1"/>
        <v>2180</v>
      </c>
      <c r="K14" s="17">
        <f t="shared" si="1"/>
        <v>1</v>
      </c>
      <c r="L14" s="14">
        <f t="shared" si="1"/>
        <v>2302</v>
      </c>
      <c r="M14" s="17">
        <f t="shared" si="1"/>
        <v>1</v>
      </c>
      <c r="N14" s="14">
        <f t="shared" si="1"/>
        <v>2327</v>
      </c>
      <c r="O14" s="17">
        <f t="shared" si="1"/>
        <v>1</v>
      </c>
      <c r="P14" s="14">
        <f t="shared" si="1"/>
        <v>2363</v>
      </c>
      <c r="Q14" s="17">
        <f t="shared" si="1"/>
        <v>1</v>
      </c>
      <c r="R14" s="14">
        <f t="shared" si="1"/>
        <v>2180</v>
      </c>
      <c r="S14" s="17">
        <f t="shared" si="1"/>
        <v>1</v>
      </c>
      <c r="T14" s="14">
        <f t="shared" si="1"/>
        <v>2094</v>
      </c>
      <c r="U14" s="17">
        <f t="shared" si="1"/>
        <v>1</v>
      </c>
      <c r="V14" s="14">
        <f>T14-R14</f>
        <v>-86</v>
      </c>
      <c r="W14" s="18">
        <f>(T14-R14)/R14</f>
        <v>-3.9449541284403672E-2</v>
      </c>
      <c r="X14" s="14">
        <f>T14-N14</f>
        <v>-233</v>
      </c>
      <c r="Y14" s="18">
        <f>(T14-N14)/N14</f>
        <v>-0.10012892135797163</v>
      </c>
      <c r="Z14" s="14">
        <f>T14-J14</f>
        <v>-86</v>
      </c>
      <c r="AA14" s="17">
        <f>(T14-J14)/J14</f>
        <v>-3.9449541284403672E-2</v>
      </c>
    </row>
    <row r="15" spans="1:27" ht="18" customHeight="1" thickBot="1" x14ac:dyDescent="0.3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7" customFormat="1" x14ac:dyDescent="0.3">
      <c r="A16" s="31" t="s">
        <v>15</v>
      </c>
      <c r="B16" s="27" t="s">
        <v>1</v>
      </c>
      <c r="C16" s="28"/>
      <c r="D16" s="27" t="s">
        <v>2</v>
      </c>
      <c r="E16" s="28"/>
      <c r="F16" s="27" t="s">
        <v>3</v>
      </c>
      <c r="G16" s="28"/>
      <c r="H16" s="27" t="s">
        <v>4</v>
      </c>
      <c r="I16" s="28"/>
      <c r="J16" s="27" t="s">
        <v>5</v>
      </c>
      <c r="K16" s="28"/>
      <c r="L16" s="27" t="s">
        <v>6</v>
      </c>
      <c r="M16" s="28"/>
      <c r="N16" s="27" t="s">
        <v>7</v>
      </c>
      <c r="O16" s="28"/>
      <c r="P16" s="27" t="s">
        <v>8</v>
      </c>
      <c r="Q16" s="28"/>
      <c r="R16" s="27" t="s">
        <v>9</v>
      </c>
      <c r="S16" s="28"/>
      <c r="T16" s="27" t="s">
        <v>10</v>
      </c>
      <c r="U16" s="28"/>
      <c r="V16" s="27" t="s">
        <v>18</v>
      </c>
      <c r="W16" s="28"/>
      <c r="X16" s="27" t="s">
        <v>19</v>
      </c>
      <c r="Y16" s="28"/>
      <c r="Z16" s="27" t="s">
        <v>20</v>
      </c>
      <c r="AA16" s="28"/>
    </row>
    <row r="17" spans="1:27" s="7" customFormat="1" ht="13.5" thickBot="1" x14ac:dyDescent="0.35">
      <c r="A17" s="32"/>
      <c r="B17" s="13" t="s">
        <v>11</v>
      </c>
      <c r="C17" s="12" t="s">
        <v>12</v>
      </c>
      <c r="D17" s="13" t="s">
        <v>11</v>
      </c>
      <c r="E17" s="12" t="s">
        <v>12</v>
      </c>
      <c r="F17" s="13" t="s">
        <v>11</v>
      </c>
      <c r="G17" s="12" t="s">
        <v>12</v>
      </c>
      <c r="H17" s="13" t="s">
        <v>11</v>
      </c>
      <c r="I17" s="12" t="s">
        <v>12</v>
      </c>
      <c r="J17" s="13" t="s">
        <v>11</v>
      </c>
      <c r="K17" s="12" t="s">
        <v>12</v>
      </c>
      <c r="L17" s="13" t="s">
        <v>11</v>
      </c>
      <c r="M17" s="12" t="s">
        <v>12</v>
      </c>
      <c r="N17" s="13" t="s">
        <v>11</v>
      </c>
      <c r="O17" s="12" t="s">
        <v>12</v>
      </c>
      <c r="P17" s="13" t="s">
        <v>11</v>
      </c>
      <c r="Q17" s="12" t="s">
        <v>12</v>
      </c>
      <c r="R17" s="13" t="s">
        <v>11</v>
      </c>
      <c r="S17" s="12" t="s">
        <v>12</v>
      </c>
      <c r="T17" s="13" t="s">
        <v>11</v>
      </c>
      <c r="U17" s="12" t="s">
        <v>12</v>
      </c>
      <c r="V17" s="13" t="s">
        <v>11</v>
      </c>
      <c r="W17" s="12" t="s">
        <v>12</v>
      </c>
      <c r="X17" s="13" t="s">
        <v>11</v>
      </c>
      <c r="Y17" s="12" t="s">
        <v>12</v>
      </c>
      <c r="Z17" s="13" t="s">
        <v>11</v>
      </c>
      <c r="AA17" s="12" t="s">
        <v>12</v>
      </c>
    </row>
    <row r="18" spans="1:27" x14ac:dyDescent="0.3">
      <c r="A18" s="11" t="s">
        <v>13</v>
      </c>
      <c r="B18" s="15">
        <f>B6+B12</f>
        <v>1988</v>
      </c>
      <c r="C18" s="16">
        <f>B18/B20</f>
        <v>0.18872223277007785</v>
      </c>
      <c r="D18" s="15">
        <f>D6+D12</f>
        <v>2261</v>
      </c>
      <c r="E18" s="16">
        <f>D18/D20</f>
        <v>0.19671132764920829</v>
      </c>
      <c r="F18" s="15">
        <f>F6+F12</f>
        <v>2389</v>
      </c>
      <c r="G18" s="16">
        <f>F18/F20</f>
        <v>0.20723455933379598</v>
      </c>
      <c r="H18" s="15">
        <f>H6+H12</f>
        <v>2700</v>
      </c>
      <c r="I18" s="16">
        <f>H18/H20</f>
        <v>0.22288261515601784</v>
      </c>
      <c r="J18" s="15">
        <f>J6+J12</f>
        <v>2974</v>
      </c>
      <c r="K18" s="16">
        <f>J18/J20</f>
        <v>0.23891388174807199</v>
      </c>
      <c r="L18" s="15">
        <f>L6+L12</f>
        <v>3191</v>
      </c>
      <c r="M18" s="16">
        <f>L18/L20</f>
        <v>0.24205416066145793</v>
      </c>
      <c r="N18" s="15">
        <f>N6+N12</f>
        <v>3394</v>
      </c>
      <c r="O18" s="16">
        <f>N18/N20</f>
        <v>0.2498527679623086</v>
      </c>
      <c r="P18" s="15">
        <f>P6+P12</f>
        <v>3400</v>
      </c>
      <c r="Q18" s="16">
        <f>P18/P20</f>
        <v>0.25064504238849983</v>
      </c>
      <c r="R18" s="15">
        <f>R6+R12</f>
        <v>3597</v>
      </c>
      <c r="S18" s="16">
        <f>R18/R20</f>
        <v>0.26120107472224241</v>
      </c>
      <c r="T18" s="15">
        <f>T6+T12</f>
        <v>3386</v>
      </c>
      <c r="U18" s="16">
        <f>T18/T20</f>
        <v>0.25956305097738597</v>
      </c>
      <c r="V18" s="15">
        <f>T18-R18</f>
        <v>-211</v>
      </c>
      <c r="W18" s="16">
        <f>(T18-R18)/R18</f>
        <v>-5.8659994439810952E-2</v>
      </c>
      <c r="X18" s="15">
        <f>T18-N18</f>
        <v>-8</v>
      </c>
      <c r="Y18" s="16">
        <f>(T18-N18)/N18</f>
        <v>-2.3571007660577489E-3</v>
      </c>
      <c r="Z18" s="15">
        <f>T18-J18</f>
        <v>412</v>
      </c>
      <c r="AA18" s="16">
        <f>(T18-J18)/J18</f>
        <v>0.13853396099529253</v>
      </c>
    </row>
    <row r="19" spans="1:27" x14ac:dyDescent="0.3">
      <c r="A19" s="11" t="s">
        <v>14</v>
      </c>
      <c r="B19" s="15">
        <f>B7+B13</f>
        <v>8546</v>
      </c>
      <c r="C19" s="16">
        <f>B19/B20</f>
        <v>0.81127776722992218</v>
      </c>
      <c r="D19" s="15">
        <f>D7+D13</f>
        <v>9233</v>
      </c>
      <c r="E19" s="16">
        <f>D19/D20</f>
        <v>0.80328867235079171</v>
      </c>
      <c r="F19" s="15">
        <f>F7+F13</f>
        <v>9139</v>
      </c>
      <c r="G19" s="16">
        <f>F19/F20</f>
        <v>0.79276544066620402</v>
      </c>
      <c r="H19" s="15">
        <f>H7+H13</f>
        <v>9414</v>
      </c>
      <c r="I19" s="16">
        <f>H19/H20</f>
        <v>0.77711738484398218</v>
      </c>
      <c r="J19" s="15">
        <f>J7+J13</f>
        <v>9474</v>
      </c>
      <c r="K19" s="16">
        <f>J19/J20</f>
        <v>0.76108611825192807</v>
      </c>
      <c r="L19" s="15">
        <f>L7+L13</f>
        <v>9992</v>
      </c>
      <c r="M19" s="16">
        <f>L19/L20</f>
        <v>0.75794583933854209</v>
      </c>
      <c r="N19" s="15">
        <f>N7+N13</f>
        <v>10190</v>
      </c>
      <c r="O19" s="16">
        <f>N19/N20</f>
        <v>0.7501472320376914</v>
      </c>
      <c r="P19" s="15">
        <f>P7+P13</f>
        <v>10165</v>
      </c>
      <c r="Q19" s="16">
        <f>P19/P20</f>
        <v>0.74935495761150017</v>
      </c>
      <c r="R19" s="15">
        <f>R7+R13</f>
        <v>10174</v>
      </c>
      <c r="S19" s="16">
        <f>R19/R20</f>
        <v>0.73879892527775759</v>
      </c>
      <c r="T19" s="15">
        <f>T7+T13</f>
        <v>9659</v>
      </c>
      <c r="U19" s="16">
        <f>T19/T20</f>
        <v>0.74043694902261403</v>
      </c>
      <c r="V19" s="15">
        <f>T19-R19</f>
        <v>-515</v>
      </c>
      <c r="W19" s="16">
        <f>(T19-R19)/R19</f>
        <v>-5.0619225476705325E-2</v>
      </c>
      <c r="X19" s="15">
        <f>T19-N19</f>
        <v>-531</v>
      </c>
      <c r="Y19" s="16">
        <f>(T19-N19)/N19</f>
        <v>-5.2109911678115801E-2</v>
      </c>
      <c r="Z19" s="15">
        <f>T19-J19</f>
        <v>185</v>
      </c>
      <c r="AA19" s="16">
        <f>(T19-J19)/J19</f>
        <v>1.9527126873548659E-2</v>
      </c>
    </row>
    <row r="20" spans="1:27" ht="13.5" thickBot="1" x14ac:dyDescent="0.35">
      <c r="A20" s="2" t="s">
        <v>15</v>
      </c>
      <c r="B20" s="14">
        <f t="shared" ref="B20:U20" si="2">B18+B19</f>
        <v>10534</v>
      </c>
      <c r="C20" s="17">
        <f t="shared" si="2"/>
        <v>1</v>
      </c>
      <c r="D20" s="14">
        <f t="shared" si="2"/>
        <v>11494</v>
      </c>
      <c r="E20" s="17">
        <f t="shared" si="2"/>
        <v>1</v>
      </c>
      <c r="F20" s="14">
        <f t="shared" si="2"/>
        <v>11528</v>
      </c>
      <c r="G20" s="17">
        <f t="shared" si="2"/>
        <v>1</v>
      </c>
      <c r="H20" s="14">
        <f t="shared" si="2"/>
        <v>12114</v>
      </c>
      <c r="I20" s="17">
        <f t="shared" si="2"/>
        <v>1</v>
      </c>
      <c r="J20" s="14">
        <f t="shared" si="2"/>
        <v>12448</v>
      </c>
      <c r="K20" s="17">
        <f t="shared" si="2"/>
        <v>1</v>
      </c>
      <c r="L20" s="14">
        <f t="shared" si="2"/>
        <v>13183</v>
      </c>
      <c r="M20" s="17">
        <f t="shared" si="2"/>
        <v>1</v>
      </c>
      <c r="N20" s="14">
        <f t="shared" si="2"/>
        <v>13584</v>
      </c>
      <c r="O20" s="17">
        <f t="shared" si="2"/>
        <v>1</v>
      </c>
      <c r="P20" s="14">
        <f t="shared" si="2"/>
        <v>13565</v>
      </c>
      <c r="Q20" s="17">
        <f t="shared" si="2"/>
        <v>1</v>
      </c>
      <c r="R20" s="14">
        <f t="shared" si="2"/>
        <v>13771</v>
      </c>
      <c r="S20" s="17">
        <f t="shared" si="2"/>
        <v>1</v>
      </c>
      <c r="T20" s="14">
        <f t="shared" si="2"/>
        <v>13045</v>
      </c>
      <c r="U20" s="17">
        <f t="shared" si="2"/>
        <v>1</v>
      </c>
      <c r="V20" s="14">
        <f>T20-R20</f>
        <v>-726</v>
      </c>
      <c r="W20" s="18">
        <f>(T20-R20)/R20</f>
        <v>-5.271948297146177E-2</v>
      </c>
      <c r="X20" s="14">
        <f>T20-N20</f>
        <v>-539</v>
      </c>
      <c r="Y20" s="18">
        <f>(T20-N20)/N20</f>
        <v>-3.9679034157832742E-2</v>
      </c>
      <c r="Z20" s="14">
        <f>T20-J20</f>
        <v>597</v>
      </c>
      <c r="AA20" s="17">
        <f>(T20-J20)/J20</f>
        <v>4.7959511568123392E-2</v>
      </c>
    </row>
    <row r="21" spans="1:27" ht="6.4" customHeight="1" x14ac:dyDescent="0.3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9"/>
      <c r="Y21" s="10"/>
      <c r="Z21" s="10"/>
      <c r="AA21" s="10"/>
    </row>
    <row r="22" spans="1:27" ht="12.75" customHeight="1" x14ac:dyDescent="0.3">
      <c r="A22" s="21" t="s">
        <v>28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9"/>
      <c r="Y22" s="10"/>
      <c r="Z22" s="10"/>
      <c r="AA22" s="10"/>
    </row>
    <row r="23" spans="1:27" ht="12.75" customHeight="1" x14ac:dyDescent="0.3">
      <c r="A23" s="22" t="s">
        <v>27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9"/>
      <c r="Y23" s="10"/>
      <c r="Z23" s="10"/>
      <c r="AA23" s="10"/>
    </row>
    <row r="24" spans="1:27" ht="6.4" customHeight="1" x14ac:dyDescent="0.3">
      <c r="A24" s="1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x14ac:dyDescent="0.3">
      <c r="A25" s="20" t="s">
        <v>25</v>
      </c>
    </row>
    <row r="26" spans="1:27" x14ac:dyDescent="0.3">
      <c r="A26" s="20" t="s">
        <v>24</v>
      </c>
    </row>
    <row r="27" spans="1:27" ht="6.4" customHeight="1" x14ac:dyDescent="0.3">
      <c r="A27" s="20"/>
    </row>
    <row r="28" spans="1:27" customFormat="1" x14ac:dyDescent="0.3"/>
    <row r="29" spans="1:27" customFormat="1" x14ac:dyDescent="0.3"/>
    <row r="30" spans="1:27" customFormat="1" x14ac:dyDescent="0.3"/>
    <row r="31" spans="1:27" customFormat="1" x14ac:dyDescent="0.3"/>
    <row r="32" spans="1:27" customFormat="1" x14ac:dyDescent="0.3"/>
    <row r="33" spans="1:22" customFormat="1" x14ac:dyDescent="0.3"/>
    <row r="34" spans="1:22" customFormat="1" x14ac:dyDescent="0.3"/>
    <row r="35" spans="1:22" customFormat="1" x14ac:dyDescent="0.3"/>
    <row r="36" spans="1:22" customFormat="1" x14ac:dyDescent="0.3"/>
    <row r="37" spans="1:22" customFormat="1" x14ac:dyDescent="0.3"/>
    <row r="38" spans="1:22" customFormat="1" x14ac:dyDescent="0.3"/>
    <row r="39" spans="1:22" customFormat="1" x14ac:dyDescent="0.3"/>
    <row r="40" spans="1:22" customFormat="1" x14ac:dyDescent="0.3"/>
    <row r="41" spans="1:22" customFormat="1" x14ac:dyDescent="0.3"/>
    <row r="42" spans="1:22" customFormat="1" x14ac:dyDescent="0.3"/>
    <row r="43" spans="1:22" customFormat="1" x14ac:dyDescent="0.3"/>
    <row r="44" spans="1:22" customFormat="1" x14ac:dyDescent="0.3"/>
    <row r="45" spans="1:22" x14ac:dyDescent="0.3">
      <c r="A45" s="22" t="s">
        <v>26</v>
      </c>
      <c r="K45"/>
      <c r="L45"/>
      <c r="M45"/>
      <c r="N45"/>
      <c r="O45"/>
      <c r="P45"/>
      <c r="Q45"/>
      <c r="R45"/>
      <c r="S45"/>
      <c r="T45"/>
      <c r="U45"/>
      <c r="V45"/>
    </row>
    <row r="46" spans="1:22" x14ac:dyDescent="0.3">
      <c r="A46" s="1"/>
      <c r="K46"/>
      <c r="L46"/>
      <c r="M46"/>
      <c r="N46"/>
      <c r="O46"/>
      <c r="P46"/>
      <c r="Q46"/>
      <c r="R46"/>
      <c r="S46"/>
      <c r="T46"/>
      <c r="U46"/>
      <c r="V46"/>
    </row>
    <row r="47" spans="1:22" x14ac:dyDescent="0.3">
      <c r="A47" s="1"/>
      <c r="K47"/>
      <c r="L47"/>
      <c r="M47"/>
      <c r="N47"/>
      <c r="O47"/>
      <c r="P47"/>
      <c r="Q47"/>
      <c r="R47"/>
      <c r="S47"/>
      <c r="T47"/>
      <c r="U47"/>
      <c r="V47"/>
    </row>
    <row r="48" spans="1:22" x14ac:dyDescent="0.3">
      <c r="K48"/>
      <c r="L48"/>
      <c r="M48"/>
      <c r="N48"/>
      <c r="O48"/>
      <c r="P48"/>
      <c r="Q48"/>
      <c r="R48"/>
      <c r="S48"/>
      <c r="T48"/>
      <c r="U48"/>
      <c r="V48"/>
    </row>
    <row r="49" spans="16:16" x14ac:dyDescent="0.3">
      <c r="P49" s="26"/>
    </row>
  </sheetData>
  <mergeCells count="44">
    <mergeCell ref="P16:Q16"/>
    <mergeCell ref="R16:S16"/>
    <mergeCell ref="T16:U16"/>
    <mergeCell ref="V16:W16"/>
    <mergeCell ref="X16:Y16"/>
    <mergeCell ref="Z16:AA16"/>
    <mergeCell ref="X10:Y10"/>
    <mergeCell ref="Z10:AA10"/>
    <mergeCell ref="A16:A17"/>
    <mergeCell ref="B16:C16"/>
    <mergeCell ref="D16:E16"/>
    <mergeCell ref="F16:G16"/>
    <mergeCell ref="H16:I16"/>
    <mergeCell ref="J16:K16"/>
    <mergeCell ref="L16:M16"/>
    <mergeCell ref="N16:O16"/>
    <mergeCell ref="L10:M10"/>
    <mergeCell ref="N10:O10"/>
    <mergeCell ref="P10:Q10"/>
    <mergeCell ref="R10:S10"/>
    <mergeCell ref="T10:U10"/>
    <mergeCell ref="V10:W10"/>
    <mergeCell ref="A10:A11"/>
    <mergeCell ref="B10:C10"/>
    <mergeCell ref="D10:E10"/>
    <mergeCell ref="F10:G10"/>
    <mergeCell ref="H10:I10"/>
    <mergeCell ref="J10:K10"/>
    <mergeCell ref="Z4:AA4"/>
    <mergeCell ref="A1:AA1"/>
    <mergeCell ref="A2:AA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="110" zoomScaleNormal="110" workbookViewId="0">
      <selection sqref="A1:AA1"/>
    </sheetView>
  </sheetViews>
  <sheetFormatPr defaultColWidth="9.09765625" defaultRowHeight="13" x14ac:dyDescent="0.3"/>
  <cols>
    <col min="1" max="1" width="14.296875" style="7" customWidth="1"/>
    <col min="2" max="2" width="6.69921875" style="1" customWidth="1"/>
    <col min="3" max="3" width="5.69921875" style="1" customWidth="1"/>
    <col min="4" max="4" width="6.69921875" style="1" customWidth="1"/>
    <col min="5" max="5" width="5.69921875" style="1" customWidth="1"/>
    <col min="6" max="6" width="6.69921875" style="1" customWidth="1"/>
    <col min="7" max="7" width="5.69921875" style="1" customWidth="1"/>
    <col min="8" max="8" width="6.69921875" style="1" customWidth="1"/>
    <col min="9" max="9" width="5.69921875" style="1" customWidth="1"/>
    <col min="10" max="10" width="6.69921875" style="1" customWidth="1"/>
    <col min="11" max="11" width="5.69921875" style="1" customWidth="1"/>
    <col min="12" max="12" width="6.69921875" style="1" customWidth="1"/>
    <col min="13" max="13" width="5.69921875" style="1" customWidth="1"/>
    <col min="14" max="14" width="6.69921875" style="1" customWidth="1"/>
    <col min="15" max="15" width="5.69921875" style="1" customWidth="1"/>
    <col min="16" max="16" width="6.69921875" style="1" customWidth="1"/>
    <col min="17" max="17" width="5.69921875" style="1" customWidth="1"/>
    <col min="18" max="18" width="6.69921875" style="1" customWidth="1"/>
    <col min="19" max="19" width="5.69921875" style="1" customWidth="1"/>
    <col min="20" max="20" width="6.69921875" style="1" customWidth="1"/>
    <col min="21" max="21" width="5.69921875" style="1" customWidth="1"/>
    <col min="22" max="22" width="6.69921875" style="1" customWidth="1"/>
    <col min="23" max="23" width="5.69921875" style="1" customWidth="1"/>
    <col min="24" max="24" width="6.69921875" style="1" customWidth="1"/>
    <col min="25" max="25" width="5.69921875" style="1" customWidth="1"/>
    <col min="26" max="26" width="6.69921875" style="1" customWidth="1"/>
    <col min="27" max="27" width="5.69921875" style="1" customWidth="1"/>
    <col min="28" max="16384" width="9.09765625" style="1"/>
  </cols>
  <sheetData>
    <row r="1" spans="1:27" ht="18.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5.5" x14ac:dyDescent="0.3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5.15" customHeight="1" thickBot="1" x14ac:dyDescent="0.35">
      <c r="A3" s="8"/>
    </row>
    <row r="4" spans="1:27" s="7" customFormat="1" x14ac:dyDescent="0.3">
      <c r="A4" s="31" t="s">
        <v>17</v>
      </c>
      <c r="B4" s="27" t="s">
        <v>1</v>
      </c>
      <c r="C4" s="28"/>
      <c r="D4" s="27" t="s">
        <v>2</v>
      </c>
      <c r="E4" s="28"/>
      <c r="F4" s="27" t="s">
        <v>3</v>
      </c>
      <c r="G4" s="28"/>
      <c r="H4" s="27" t="s">
        <v>4</v>
      </c>
      <c r="I4" s="28"/>
      <c r="J4" s="27" t="s">
        <v>5</v>
      </c>
      <c r="K4" s="28"/>
      <c r="L4" s="27" t="s">
        <v>6</v>
      </c>
      <c r="M4" s="28"/>
      <c r="N4" s="27" t="s">
        <v>7</v>
      </c>
      <c r="O4" s="28"/>
      <c r="P4" s="27" t="s">
        <v>8</v>
      </c>
      <c r="Q4" s="28"/>
      <c r="R4" s="27" t="s">
        <v>9</v>
      </c>
      <c r="S4" s="28"/>
      <c r="T4" s="27" t="s">
        <v>10</v>
      </c>
      <c r="U4" s="28"/>
      <c r="V4" s="27" t="s">
        <v>18</v>
      </c>
      <c r="W4" s="28"/>
      <c r="X4" s="27" t="s">
        <v>19</v>
      </c>
      <c r="Y4" s="28"/>
      <c r="Z4" s="27" t="s">
        <v>20</v>
      </c>
      <c r="AA4" s="28"/>
    </row>
    <row r="5" spans="1:27" s="7" customFormat="1" ht="13.5" thickBot="1" x14ac:dyDescent="0.35">
      <c r="A5" s="32"/>
      <c r="B5" s="13" t="s">
        <v>11</v>
      </c>
      <c r="C5" s="12" t="s">
        <v>12</v>
      </c>
      <c r="D5" s="13" t="s">
        <v>11</v>
      </c>
      <c r="E5" s="12" t="s">
        <v>12</v>
      </c>
      <c r="F5" s="13" t="s">
        <v>11</v>
      </c>
      <c r="G5" s="12" t="s">
        <v>12</v>
      </c>
      <c r="H5" s="13" t="s">
        <v>11</v>
      </c>
      <c r="I5" s="12" t="s">
        <v>12</v>
      </c>
      <c r="J5" s="13" t="s">
        <v>11</v>
      </c>
      <c r="K5" s="12" t="s">
        <v>12</v>
      </c>
      <c r="L5" s="13" t="s">
        <v>11</v>
      </c>
      <c r="M5" s="12" t="s">
        <v>12</v>
      </c>
      <c r="N5" s="13" t="s">
        <v>11</v>
      </c>
      <c r="O5" s="12" t="s">
        <v>12</v>
      </c>
      <c r="P5" s="13" t="s">
        <v>11</v>
      </c>
      <c r="Q5" s="12" t="s">
        <v>12</v>
      </c>
      <c r="R5" s="13" t="s">
        <v>11</v>
      </c>
      <c r="S5" s="12" t="s">
        <v>12</v>
      </c>
      <c r="T5" s="13" t="s">
        <v>11</v>
      </c>
      <c r="U5" s="12" t="s">
        <v>12</v>
      </c>
      <c r="V5" s="13" t="s">
        <v>11</v>
      </c>
      <c r="W5" s="12" t="s">
        <v>12</v>
      </c>
      <c r="X5" s="13" t="s">
        <v>11</v>
      </c>
      <c r="Y5" s="12" t="s">
        <v>12</v>
      </c>
      <c r="Z5" s="13" t="s">
        <v>11</v>
      </c>
      <c r="AA5" s="12" t="s">
        <v>12</v>
      </c>
    </row>
    <row r="6" spans="1:27" x14ac:dyDescent="0.3">
      <c r="A6" s="11" t="s">
        <v>13</v>
      </c>
      <c r="B6" s="24"/>
      <c r="C6" s="16"/>
      <c r="D6" s="24"/>
      <c r="E6" s="16"/>
      <c r="F6" s="24"/>
      <c r="G6" s="16"/>
      <c r="H6" s="24"/>
      <c r="I6" s="16"/>
      <c r="J6" s="24"/>
      <c r="K6" s="16"/>
      <c r="L6" s="24"/>
      <c r="M6" s="16"/>
      <c r="N6" s="24"/>
      <c r="O6" s="16"/>
      <c r="P6" s="24"/>
      <c r="Q6" s="16"/>
      <c r="R6" s="24"/>
      <c r="S6" s="16"/>
      <c r="T6" s="24"/>
      <c r="U6" s="16"/>
      <c r="V6" s="15"/>
      <c r="W6" s="16"/>
      <c r="X6" s="15"/>
      <c r="Y6" s="16"/>
      <c r="Z6" s="15"/>
      <c r="AA6" s="16"/>
    </row>
    <row r="7" spans="1:27" x14ac:dyDescent="0.3">
      <c r="A7" s="11" t="s">
        <v>14</v>
      </c>
      <c r="B7" s="24"/>
      <c r="C7" s="16"/>
      <c r="D7" s="24"/>
      <c r="E7" s="16"/>
      <c r="F7" s="24"/>
      <c r="G7" s="16"/>
      <c r="H7" s="24"/>
      <c r="I7" s="16"/>
      <c r="J7" s="24"/>
      <c r="K7" s="16"/>
      <c r="L7" s="24"/>
      <c r="M7" s="16"/>
      <c r="N7" s="24"/>
      <c r="O7" s="16"/>
      <c r="P7" s="24"/>
      <c r="Q7" s="16"/>
      <c r="R7" s="24"/>
      <c r="S7" s="16"/>
      <c r="T7" s="24"/>
      <c r="U7" s="16"/>
      <c r="V7" s="15"/>
      <c r="W7" s="16"/>
      <c r="X7" s="15"/>
      <c r="Y7" s="16"/>
      <c r="Z7" s="15"/>
      <c r="AA7" s="16"/>
    </row>
    <row r="8" spans="1:27" ht="13.5" thickBot="1" x14ac:dyDescent="0.35">
      <c r="A8" s="2" t="s">
        <v>15</v>
      </c>
      <c r="B8" s="14"/>
      <c r="C8" s="17"/>
      <c r="D8" s="14"/>
      <c r="E8" s="17"/>
      <c r="F8" s="14"/>
      <c r="G8" s="17"/>
      <c r="H8" s="14"/>
      <c r="I8" s="17"/>
      <c r="J8" s="14"/>
      <c r="K8" s="17"/>
      <c r="L8" s="14"/>
      <c r="M8" s="17"/>
      <c r="N8" s="14"/>
      <c r="O8" s="17"/>
      <c r="P8" s="14"/>
      <c r="Q8" s="17"/>
      <c r="R8" s="14"/>
      <c r="S8" s="17"/>
      <c r="T8" s="14"/>
      <c r="U8" s="17"/>
      <c r="V8" s="14"/>
      <c r="W8" s="18"/>
      <c r="X8" s="14"/>
      <c r="Y8" s="18"/>
      <c r="Z8" s="14"/>
      <c r="AA8" s="17"/>
    </row>
    <row r="9" spans="1:27" ht="18" customHeight="1" thickBot="1" x14ac:dyDescent="0.35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s="7" customFormat="1" x14ac:dyDescent="0.3">
      <c r="A10" s="31" t="s">
        <v>16</v>
      </c>
      <c r="B10" s="27"/>
      <c r="C10" s="28"/>
      <c r="D10" s="27"/>
      <c r="E10" s="28"/>
      <c r="F10" s="27"/>
      <c r="G10" s="28"/>
      <c r="H10" s="27"/>
      <c r="I10" s="28"/>
      <c r="J10" s="27"/>
      <c r="K10" s="28"/>
      <c r="L10" s="27"/>
      <c r="M10" s="28"/>
      <c r="N10" s="27"/>
      <c r="O10" s="28"/>
      <c r="P10" s="27"/>
      <c r="Q10" s="28"/>
      <c r="R10" s="27"/>
      <c r="S10" s="28"/>
      <c r="T10" s="27"/>
      <c r="U10" s="28"/>
      <c r="V10" s="27"/>
      <c r="W10" s="28"/>
      <c r="X10" s="27"/>
      <c r="Y10" s="28"/>
      <c r="Z10" s="27"/>
      <c r="AA10" s="28"/>
    </row>
    <row r="11" spans="1:27" s="7" customFormat="1" ht="13.5" thickBot="1" x14ac:dyDescent="0.35">
      <c r="A11" s="32"/>
      <c r="B11" s="13"/>
      <c r="C11" s="12"/>
      <c r="D11" s="13"/>
      <c r="E11" s="12"/>
      <c r="F11" s="13"/>
      <c r="G11" s="12"/>
      <c r="H11" s="13"/>
      <c r="I11" s="12"/>
      <c r="J11" s="13"/>
      <c r="K11" s="12"/>
      <c r="L11" s="13"/>
      <c r="M11" s="12"/>
      <c r="N11" s="13"/>
      <c r="O11" s="12"/>
      <c r="P11" s="13"/>
      <c r="Q11" s="12"/>
      <c r="R11" s="13"/>
      <c r="S11" s="12"/>
      <c r="T11" s="13"/>
      <c r="U11" s="12"/>
      <c r="V11" s="13"/>
      <c r="W11" s="12"/>
      <c r="X11" s="13"/>
      <c r="Y11" s="12"/>
      <c r="Z11" s="13"/>
      <c r="AA11" s="12"/>
    </row>
    <row r="12" spans="1:27" x14ac:dyDescent="0.3">
      <c r="A12" s="11" t="s">
        <v>13</v>
      </c>
      <c r="B12" s="24"/>
      <c r="C12" s="16"/>
      <c r="D12" s="24"/>
      <c r="E12" s="16"/>
      <c r="F12" s="24"/>
      <c r="G12" s="16"/>
      <c r="H12" s="24"/>
      <c r="I12" s="16"/>
      <c r="J12" s="24"/>
      <c r="K12" s="16"/>
      <c r="L12" s="24"/>
      <c r="M12" s="16"/>
      <c r="N12" s="24"/>
      <c r="O12" s="16"/>
      <c r="P12" s="24"/>
      <c r="Q12" s="16"/>
      <c r="R12" s="24"/>
      <c r="S12" s="16"/>
      <c r="T12" s="24"/>
      <c r="U12" s="16"/>
      <c r="V12" s="15"/>
      <c r="W12" s="16"/>
      <c r="X12" s="15"/>
      <c r="Y12" s="16"/>
      <c r="Z12" s="15"/>
      <c r="AA12" s="16"/>
    </row>
    <row r="13" spans="1:27" x14ac:dyDescent="0.3">
      <c r="A13" s="11" t="s">
        <v>14</v>
      </c>
      <c r="B13" s="24"/>
      <c r="C13" s="16"/>
      <c r="D13" s="24"/>
      <c r="E13" s="16"/>
      <c r="F13" s="24"/>
      <c r="G13" s="16"/>
      <c r="H13" s="24"/>
      <c r="I13" s="16"/>
      <c r="J13" s="24"/>
      <c r="K13" s="16"/>
      <c r="L13" s="24"/>
      <c r="M13" s="16"/>
      <c r="N13" s="24"/>
      <c r="O13" s="16"/>
      <c r="P13" s="24"/>
      <c r="Q13" s="16"/>
      <c r="R13" s="24"/>
      <c r="S13" s="16"/>
      <c r="T13" s="24"/>
      <c r="U13" s="16"/>
      <c r="V13" s="15"/>
      <c r="W13" s="16"/>
      <c r="X13" s="15"/>
      <c r="Y13" s="16"/>
      <c r="Z13" s="15"/>
      <c r="AA13" s="16"/>
    </row>
    <row r="14" spans="1:27" ht="13.5" thickBot="1" x14ac:dyDescent="0.35">
      <c r="A14" s="2" t="s">
        <v>15</v>
      </c>
      <c r="B14" s="14"/>
      <c r="C14" s="17"/>
      <c r="D14" s="14"/>
      <c r="E14" s="17"/>
      <c r="F14" s="14"/>
      <c r="G14" s="17"/>
      <c r="H14" s="14"/>
      <c r="I14" s="17"/>
      <c r="J14" s="14"/>
      <c r="K14" s="17"/>
      <c r="L14" s="14"/>
      <c r="M14" s="17"/>
      <c r="N14" s="14"/>
      <c r="O14" s="17"/>
      <c r="P14" s="14"/>
      <c r="Q14" s="17"/>
      <c r="R14" s="14"/>
      <c r="S14" s="17"/>
      <c r="T14" s="14"/>
      <c r="U14" s="17"/>
      <c r="V14" s="14"/>
      <c r="W14" s="18"/>
      <c r="X14" s="14"/>
      <c r="Y14" s="18"/>
      <c r="Z14" s="14"/>
      <c r="AA14" s="17"/>
    </row>
    <row r="15" spans="1:27" ht="18" customHeight="1" thickBot="1" x14ac:dyDescent="0.3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7" customFormat="1" x14ac:dyDescent="0.3">
      <c r="A16" s="31" t="s">
        <v>15</v>
      </c>
      <c r="B16" s="27"/>
      <c r="C16" s="28"/>
      <c r="D16" s="27"/>
      <c r="E16" s="28"/>
      <c r="F16" s="27"/>
      <c r="G16" s="28"/>
      <c r="H16" s="27"/>
      <c r="I16" s="28"/>
      <c r="J16" s="27"/>
      <c r="K16" s="28"/>
      <c r="L16" s="27"/>
      <c r="M16" s="28"/>
      <c r="N16" s="27"/>
      <c r="O16" s="28"/>
      <c r="P16" s="27"/>
      <c r="Q16" s="28"/>
      <c r="R16" s="27"/>
      <c r="S16" s="28"/>
      <c r="T16" s="27"/>
      <c r="U16" s="28"/>
      <c r="V16" s="27"/>
      <c r="W16" s="28"/>
      <c r="X16" s="27"/>
      <c r="Y16" s="28"/>
      <c r="Z16" s="27"/>
      <c r="AA16" s="28"/>
    </row>
    <row r="17" spans="1:27" s="7" customFormat="1" ht="13.5" thickBot="1" x14ac:dyDescent="0.35">
      <c r="A17" s="32"/>
      <c r="B17" s="13"/>
      <c r="C17" s="12"/>
      <c r="D17" s="13"/>
      <c r="E17" s="12"/>
      <c r="F17" s="13"/>
      <c r="G17" s="12"/>
      <c r="H17" s="13"/>
      <c r="I17" s="12"/>
      <c r="J17" s="13"/>
      <c r="K17" s="12"/>
      <c r="L17" s="13"/>
      <c r="M17" s="12"/>
      <c r="N17" s="13"/>
      <c r="O17" s="12"/>
      <c r="P17" s="13"/>
      <c r="Q17" s="12"/>
      <c r="R17" s="13"/>
      <c r="S17" s="12"/>
      <c r="T17" s="13"/>
      <c r="U17" s="12"/>
      <c r="V17" s="13"/>
      <c r="W17" s="12"/>
      <c r="X17" s="13"/>
      <c r="Y17" s="12"/>
      <c r="Z17" s="13"/>
      <c r="AA17" s="12"/>
    </row>
    <row r="18" spans="1:27" x14ac:dyDescent="0.3">
      <c r="A18" s="11" t="s">
        <v>13</v>
      </c>
      <c r="B18" s="15"/>
      <c r="C18" s="16"/>
      <c r="D18" s="15"/>
      <c r="E18" s="16"/>
      <c r="F18" s="15"/>
      <c r="G18" s="16"/>
      <c r="H18" s="15"/>
      <c r="I18" s="16"/>
      <c r="J18" s="15"/>
      <c r="K18" s="16"/>
      <c r="L18" s="15"/>
      <c r="M18" s="16"/>
      <c r="N18" s="15"/>
      <c r="O18" s="16"/>
      <c r="P18" s="15"/>
      <c r="Q18" s="16"/>
      <c r="R18" s="15"/>
      <c r="S18" s="16"/>
      <c r="T18" s="15"/>
      <c r="U18" s="16"/>
      <c r="V18" s="15"/>
      <c r="W18" s="16"/>
      <c r="X18" s="15"/>
      <c r="Y18" s="16"/>
      <c r="Z18" s="15"/>
      <c r="AA18" s="16"/>
    </row>
    <row r="19" spans="1:27" x14ac:dyDescent="0.3">
      <c r="A19" s="11" t="s">
        <v>14</v>
      </c>
      <c r="B19" s="15"/>
      <c r="C19" s="16"/>
      <c r="D19" s="15"/>
      <c r="E19" s="16"/>
      <c r="F19" s="15"/>
      <c r="G19" s="16"/>
      <c r="H19" s="15"/>
      <c r="I19" s="16"/>
      <c r="J19" s="15"/>
      <c r="K19" s="16"/>
      <c r="L19" s="15"/>
      <c r="M19" s="16"/>
      <c r="N19" s="15"/>
      <c r="O19" s="16"/>
      <c r="P19" s="15"/>
      <c r="Q19" s="16"/>
      <c r="R19" s="15"/>
      <c r="S19" s="16"/>
      <c r="T19" s="15"/>
      <c r="U19" s="16"/>
      <c r="V19" s="15"/>
      <c r="W19" s="16"/>
      <c r="X19" s="15"/>
      <c r="Y19" s="16"/>
      <c r="Z19" s="15"/>
      <c r="AA19" s="16"/>
    </row>
    <row r="20" spans="1:27" ht="13.5" thickBot="1" x14ac:dyDescent="0.35">
      <c r="A20" s="2" t="s">
        <v>15</v>
      </c>
      <c r="B20" s="14"/>
      <c r="C20" s="17"/>
      <c r="D20" s="14"/>
      <c r="E20" s="17"/>
      <c r="F20" s="14"/>
      <c r="G20" s="17"/>
      <c r="H20" s="14"/>
      <c r="I20" s="17"/>
      <c r="J20" s="14"/>
      <c r="K20" s="17"/>
      <c r="L20" s="14"/>
      <c r="M20" s="17"/>
      <c r="N20" s="14"/>
      <c r="O20" s="17"/>
      <c r="P20" s="14"/>
      <c r="Q20" s="17"/>
      <c r="R20" s="14"/>
      <c r="S20" s="17"/>
      <c r="T20" s="14"/>
      <c r="U20" s="17"/>
      <c r="V20" s="14"/>
      <c r="W20" s="18"/>
      <c r="X20" s="14"/>
      <c r="Y20" s="18"/>
      <c r="Z20" s="14"/>
      <c r="AA20" s="17"/>
    </row>
    <row r="21" spans="1:27" ht="5.25" customHeight="1" x14ac:dyDescent="0.3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9"/>
      <c r="Y21" s="10"/>
      <c r="Z21" s="10"/>
      <c r="AA21" s="10"/>
    </row>
    <row r="22" spans="1:27" ht="12.75" customHeight="1" x14ac:dyDescent="0.3">
      <c r="A22" s="21" t="s">
        <v>23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9"/>
      <c r="Y22" s="10"/>
      <c r="Z22" s="10"/>
      <c r="AA22" s="10"/>
    </row>
    <row r="23" spans="1:27" ht="7.5" customHeight="1" x14ac:dyDescent="0.3">
      <c r="A23" s="1"/>
      <c r="B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U23" s="6"/>
      <c r="V23" s="6"/>
      <c r="W23" s="6"/>
      <c r="X23" s="6"/>
      <c r="Y23" s="6"/>
      <c r="Z23" s="6"/>
      <c r="AA23" s="6"/>
    </row>
    <row r="24" spans="1:27" x14ac:dyDescent="0.3">
      <c r="A24" s="20" t="s">
        <v>25</v>
      </c>
      <c r="B24" s="22"/>
      <c r="P24" s="33" t="s">
        <v>22</v>
      </c>
      <c r="Q24" s="33"/>
      <c r="R24" s="33"/>
      <c r="S24" s="33"/>
      <c r="T24" s="33"/>
    </row>
    <row r="25" spans="1:27" x14ac:dyDescent="0.3">
      <c r="A25" s="20" t="s">
        <v>24</v>
      </c>
      <c r="B25" s="23"/>
    </row>
    <row r="26" spans="1:27" x14ac:dyDescent="0.3">
      <c r="A26" s="20"/>
      <c r="B26" s="22"/>
    </row>
    <row r="27" spans="1:27" x14ac:dyDescent="0.3">
      <c r="A27" s="1"/>
    </row>
    <row r="28" spans="1:27" x14ac:dyDescent="0.3">
      <c r="A28" s="1"/>
    </row>
    <row r="29" spans="1:27" x14ac:dyDescent="0.3">
      <c r="A29" s="1"/>
    </row>
    <row r="30" spans="1:27" x14ac:dyDescent="0.3">
      <c r="A30" s="1"/>
    </row>
    <row r="31" spans="1:27" x14ac:dyDescent="0.3">
      <c r="A31" s="1"/>
    </row>
    <row r="32" spans="1:27" x14ac:dyDescent="0.3">
      <c r="A32" s="1"/>
    </row>
  </sheetData>
  <mergeCells count="45">
    <mergeCell ref="Z4:AA4"/>
    <mergeCell ref="A1:AA1"/>
    <mergeCell ref="A2:AA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T10:U10"/>
    <mergeCell ref="V10:W10"/>
    <mergeCell ref="A10:A11"/>
    <mergeCell ref="B10:C10"/>
    <mergeCell ref="D10:E10"/>
    <mergeCell ref="F10:G10"/>
    <mergeCell ref="H10:I10"/>
    <mergeCell ref="J10:K10"/>
    <mergeCell ref="X16:Y16"/>
    <mergeCell ref="Z16:AA16"/>
    <mergeCell ref="X10:Y10"/>
    <mergeCell ref="Z10:AA10"/>
    <mergeCell ref="A16:A17"/>
    <mergeCell ref="B16:C16"/>
    <mergeCell ref="D16:E16"/>
    <mergeCell ref="F16:G16"/>
    <mergeCell ref="H16:I16"/>
    <mergeCell ref="J16:K16"/>
    <mergeCell ref="L16:M16"/>
    <mergeCell ref="N16:O16"/>
    <mergeCell ref="L10:M10"/>
    <mergeCell ref="N10:O10"/>
    <mergeCell ref="P10:Q10"/>
    <mergeCell ref="R10:S10"/>
    <mergeCell ref="P24:T24"/>
    <mergeCell ref="P16:Q16"/>
    <mergeCell ref="R16:S16"/>
    <mergeCell ref="T16:U16"/>
    <mergeCell ref="V16:W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Minority HC</vt:lpstr>
      <vt:lpstr>template</vt:lpstr>
    </vt:vector>
  </TitlesOfParts>
  <Company>Indiana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pmcclintock</dc:creator>
  <cp:lastModifiedBy>Brice Yates</cp:lastModifiedBy>
  <cp:lastPrinted>2018-12-19T19:31:32Z</cp:lastPrinted>
  <dcterms:created xsi:type="dcterms:W3CDTF">2018-12-19T14:44:00Z</dcterms:created>
  <dcterms:modified xsi:type="dcterms:W3CDTF">2019-04-01T15:10:24Z</dcterms:modified>
</cp:coreProperties>
</file>