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aunt1\Desktop\"/>
    </mc:Choice>
  </mc:AlternateContent>
  <workbookProtection workbookAlgorithmName="SHA-512" workbookHashValue="oDijIDHvL60ypmjNGFGp4UNV3JNdK+gsbm3dKgTNMj6hKXIc4jDV0RPRb+9OS6gAQNdKYj5cdxE33zlhKusFyQ==" workbookSaltValue="PST0jI/kU2iIDQWw3K0ViQ==" workbookSpinCount="100000" lockStructure="1"/>
  <bookViews>
    <workbookView xWindow="9612" yWindow="-12" windowWidth="9576" windowHeight="13356"/>
  </bookViews>
  <sheets>
    <sheet name="Student Time Report" sheetId="2" r:id="rId1"/>
    <sheet name="Time Report Instructions- Excel" sheetId="8" r:id="rId2"/>
  </sheets>
  <definedNames>
    <definedName name="_xlnm.Print_Area" localSheetId="0">'Student Time Report'!$A$1:$O$43</definedName>
  </definedNames>
  <calcPr calcId="162913"/>
</workbook>
</file>

<file path=xl/calcChain.xml><?xml version="1.0" encoding="utf-8"?>
<calcChain xmlns="http://schemas.openxmlformats.org/spreadsheetml/2006/main">
  <c r="E15" i="2" l="1"/>
  <c r="F15" i="2" s="1"/>
  <c r="G15" i="2" s="1"/>
  <c r="G31" i="2" s="1"/>
  <c r="D15" i="2"/>
  <c r="E16" i="2"/>
  <c r="F16" i="2"/>
  <c r="G16" i="2"/>
  <c r="D16" i="2"/>
  <c r="E17" i="2"/>
  <c r="F17" i="2"/>
  <c r="G17" i="2"/>
  <c r="D17" i="2"/>
  <c r="E18" i="2"/>
  <c r="F18" i="2"/>
  <c r="G18" i="2"/>
  <c r="D18" i="2"/>
  <c r="E19" i="2"/>
  <c r="F19" i="2"/>
  <c r="G19" i="2"/>
  <c r="D19" i="2"/>
  <c r="E20" i="2"/>
  <c r="F20" i="2"/>
  <c r="G20" i="2"/>
  <c r="D20" i="2"/>
  <c r="E21" i="2"/>
  <c r="F21" i="2"/>
  <c r="G21" i="2"/>
  <c r="D21" i="2"/>
  <c r="E22" i="2"/>
  <c r="F22" i="2"/>
  <c r="G22" i="2"/>
  <c r="D22" i="2"/>
  <c r="E23" i="2"/>
  <c r="F23" i="2"/>
  <c r="G23" i="2"/>
  <c r="D23" i="2"/>
  <c r="E24" i="2"/>
  <c r="F24" i="2"/>
  <c r="G24" i="2"/>
  <c r="D24" i="2"/>
  <c r="E25" i="2"/>
  <c r="F25" i="2"/>
  <c r="G25" i="2"/>
  <c r="D25" i="2"/>
  <c r="E26" i="2"/>
  <c r="F26" i="2"/>
  <c r="G26" i="2"/>
  <c r="D26" i="2"/>
  <c r="E27" i="2"/>
  <c r="F27" i="2"/>
  <c r="G27" i="2"/>
  <c r="D27" i="2"/>
  <c r="E28" i="2"/>
  <c r="F28" i="2"/>
  <c r="G28" i="2"/>
  <c r="D28" i="2"/>
  <c r="E29" i="2"/>
  <c r="F29" i="2"/>
  <c r="G29" i="2"/>
  <c r="D29" i="2"/>
  <c r="K9" i="2"/>
  <c r="M17" i="2"/>
  <c r="N17" i="2"/>
  <c r="O17" i="2"/>
  <c r="L17" i="2"/>
  <c r="M18" i="2"/>
  <c r="N18" i="2"/>
  <c r="O18" i="2"/>
  <c r="L18" i="2"/>
  <c r="M16" i="2"/>
  <c r="N16" i="2"/>
  <c r="O16" i="2"/>
  <c r="O31" i="2"/>
  <c r="L16" i="2"/>
  <c r="M15" i="2"/>
  <c r="N15" i="2"/>
  <c r="O15" i="2"/>
  <c r="L15" i="2"/>
  <c r="M19" i="2"/>
  <c r="N19" i="2"/>
  <c r="O19" i="2"/>
  <c r="L19" i="2"/>
  <c r="M20" i="2"/>
  <c r="N20" i="2"/>
  <c r="O20" i="2"/>
  <c r="L20" i="2"/>
  <c r="M21" i="2"/>
  <c r="N21" i="2"/>
  <c r="O21" i="2"/>
  <c r="L21" i="2"/>
  <c r="M22" i="2"/>
  <c r="N22" i="2"/>
  <c r="O22" i="2"/>
  <c r="L22" i="2"/>
  <c r="M23" i="2"/>
  <c r="N23" i="2"/>
  <c r="O23" i="2"/>
  <c r="L23" i="2"/>
  <c r="M24" i="2"/>
  <c r="N24" i="2"/>
  <c r="O24" i="2"/>
  <c r="L24" i="2"/>
  <c r="M25" i="2"/>
  <c r="N25" i="2"/>
  <c r="O25" i="2"/>
  <c r="L25" i="2"/>
  <c r="M26" i="2"/>
  <c r="N26" i="2"/>
  <c r="O26" i="2"/>
  <c r="L26" i="2"/>
  <c r="M27" i="2"/>
  <c r="N27" i="2"/>
  <c r="O27" i="2"/>
  <c r="L27" i="2"/>
  <c r="M28" i="2"/>
  <c r="N28" i="2"/>
  <c r="O28" i="2"/>
  <c r="L28" i="2"/>
  <c r="M29" i="2"/>
  <c r="N29" i="2"/>
  <c r="O29" i="2"/>
  <c r="L29" i="2"/>
  <c r="S25" i="2"/>
  <c r="J33" i="2"/>
  <c r="O33" i="2"/>
  <c r="B33" i="2" l="1"/>
  <c r="G33" i="2"/>
</calcChain>
</file>

<file path=xl/sharedStrings.xml><?xml version="1.0" encoding="utf-8"?>
<sst xmlns="http://schemas.openxmlformats.org/spreadsheetml/2006/main" count="103" uniqueCount="91">
  <si>
    <t>Indiana State University</t>
  </si>
  <si>
    <t>Student Time Report</t>
  </si>
  <si>
    <t>Employee Name</t>
  </si>
  <si>
    <t>Department Org #</t>
  </si>
  <si>
    <t>Department Name</t>
  </si>
  <si>
    <t>Date</t>
  </si>
  <si>
    <t>Hours</t>
  </si>
  <si>
    <t>Week 1</t>
  </si>
  <si>
    <t>Week 2</t>
  </si>
  <si>
    <t xml:space="preserve">                                                      Total Week 1 Hours</t>
  </si>
  <si>
    <t>EMPLOYEE SIGNATURE</t>
  </si>
  <si>
    <t>DATE CERTIFIED</t>
  </si>
  <si>
    <t>SUPERVISOR  SIGNATURE</t>
  </si>
  <si>
    <t>I certify that this time report is a true and accurate statement, and I have verified the calculation of total hours worked.</t>
  </si>
  <si>
    <t>Payroll Period Beginning - Saturday,</t>
  </si>
  <si>
    <t xml:space="preserve">Payroll Period Ending - Friday, </t>
  </si>
  <si>
    <t xml:space="preserve">                                                      Total Week 2 Hours</t>
  </si>
  <si>
    <t>Week 1       Overtime Hours</t>
  </si>
  <si>
    <t>Week 2       Regular Hours</t>
  </si>
  <si>
    <t>Week 2       Overtime Hours</t>
  </si>
  <si>
    <t>Week 1          Regular Hours</t>
  </si>
  <si>
    <t>I certify that the hours reported are a true and accurate statement of my employment at Indiana State University for the payroll period listed above.</t>
  </si>
  <si>
    <t>PLEASE READ INSTRUCTIONS PRIOR TO COMPLETING REPORT</t>
  </si>
  <si>
    <t>Job Position #</t>
  </si>
  <si>
    <t>Job Pay Rate</t>
  </si>
  <si>
    <t>From w/ Date</t>
  </si>
  <si>
    <t>To w/ Date</t>
  </si>
  <si>
    <t>Hours in h:mm</t>
  </si>
  <si>
    <t>1.</t>
  </si>
  <si>
    <t>2.</t>
  </si>
  <si>
    <t>3.</t>
  </si>
  <si>
    <t>4.</t>
  </si>
  <si>
    <t>5.</t>
  </si>
  <si>
    <t>Conversion of Minutes to Hours</t>
  </si>
  <si>
    <t>Minutes</t>
  </si>
  <si>
    <t>7 - 12</t>
  </si>
  <si>
    <t>1 - 6</t>
  </si>
  <si>
    <t>13 - 18</t>
  </si>
  <si>
    <t>19 - 24</t>
  </si>
  <si>
    <t>25 - 30</t>
  </si>
  <si>
    <t>31 - 36</t>
  </si>
  <si>
    <t>37 - 42</t>
  </si>
  <si>
    <t>43 - 48</t>
  </si>
  <si>
    <t>49 - 54</t>
  </si>
  <si>
    <t>55 - 60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</si>
  <si>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</si>
  <si>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</si>
  <si>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</si>
  <si>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</si>
  <si>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</si>
  <si>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</si>
  <si>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</si>
  <si>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</si>
  <si>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</si>
  <si>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The supervisor should certify this time report and affix signature and date.</t>
  </si>
  <si>
    <t>a.</t>
  </si>
  <si>
    <t>b.</t>
  </si>
  <si>
    <t>c.</t>
  </si>
  <si>
    <t>d.</t>
  </si>
  <si>
    <t>e.</t>
  </si>
  <si>
    <t>6.</t>
  </si>
  <si>
    <t>7.</t>
  </si>
  <si>
    <t>8.</t>
  </si>
  <si>
    <t>9.</t>
  </si>
  <si>
    <t>1.0</t>
  </si>
  <si>
    <r>
      <t xml:space="preserve">Report dates and times worked as they apply to either </t>
    </r>
    <r>
      <rPr>
        <b/>
        <sz val="12"/>
        <rFont val="Times New Roman"/>
        <family val="1"/>
      </rPr>
      <t>Week 1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Week 2</t>
    </r>
    <r>
      <rPr>
        <sz val="12"/>
        <rFont val="Times New Roman"/>
        <family val="1"/>
      </rPr>
      <t xml:space="preserve"> of the pay period.</t>
    </r>
  </si>
  <si>
    <r>
      <t>Week 2</t>
    </r>
    <r>
      <rPr>
        <sz val="12"/>
        <rFont val="Times New Roman"/>
        <family val="1"/>
      </rPr>
      <t xml:space="preserve"> includes dates beginning on the second Saturday of the pay period and ending the following Friday (the last day of the pay period).</t>
    </r>
  </si>
  <si>
    <r>
      <t xml:space="preserve">If the </t>
    </r>
    <r>
      <rPr>
        <b/>
        <sz val="12"/>
        <rFont val="Times New Roman"/>
        <family val="1"/>
      </rPr>
      <t>Total Week 1 Hours</t>
    </r>
    <r>
      <rPr>
        <sz val="12"/>
        <rFont val="Times New Roman"/>
        <family val="1"/>
      </rPr>
      <t xml:space="preserve"> is 37.5 hours or less, enter the number of hours in the box titled </t>
    </r>
    <r>
      <rPr>
        <b/>
        <sz val="12"/>
        <rFont val="Times New Roman"/>
        <family val="1"/>
      </rPr>
      <t>Week 1 Regular Hours</t>
    </r>
    <r>
      <rPr>
        <sz val="12"/>
        <rFont val="Times New Roman"/>
        <family val="1"/>
      </rPr>
      <t>.</t>
    </r>
  </si>
  <si>
    <r>
      <t xml:space="preserve">If the </t>
    </r>
    <r>
      <rPr>
        <b/>
        <sz val="12"/>
        <rFont val="Times New Roman"/>
        <family val="1"/>
      </rPr>
      <t>Total Week 1 Hours</t>
    </r>
    <r>
      <rPr>
        <sz val="12"/>
        <rFont val="Times New Roman"/>
        <family val="1"/>
      </rPr>
      <t xml:space="preserve"> is more than 37.5, enter 37.5 in the box titled </t>
    </r>
    <r>
      <rPr>
        <b/>
        <sz val="12"/>
        <rFont val="Times New Roman"/>
        <family val="1"/>
      </rPr>
      <t>Week 1 Regular Hours</t>
    </r>
    <r>
      <rPr>
        <sz val="12"/>
        <rFont val="Times New Roman"/>
        <family val="1"/>
      </rPr>
      <t xml:space="preserve">; enter excess hours (hours worked minus 37.5) </t>
    </r>
  </si>
  <si>
    <r>
      <t xml:space="preserve">in the box titled </t>
    </r>
    <r>
      <rPr>
        <b/>
        <sz val="12"/>
        <rFont val="Times New Roman"/>
        <family val="1"/>
      </rPr>
      <t>Week 1 Overtime Hours</t>
    </r>
    <r>
      <rPr>
        <sz val="12"/>
        <rFont val="Times New Roman"/>
        <family val="1"/>
      </rPr>
      <t>.</t>
    </r>
  </si>
  <si>
    <r>
      <t xml:space="preserve">Repeat the above overtime calculation for </t>
    </r>
    <r>
      <rPr>
        <b/>
        <sz val="12"/>
        <rFont val="Times New Roman"/>
        <family val="1"/>
      </rPr>
      <t>Week 2</t>
    </r>
    <r>
      <rPr>
        <sz val="12"/>
        <rFont val="Times New Roman"/>
        <family val="1"/>
      </rPr>
      <t>.</t>
    </r>
  </si>
  <si>
    <t>Start Time</t>
  </si>
  <si>
    <t>End Time</t>
  </si>
  <si>
    <t xml:space="preserve">       FORM APPROVED BY STATE BOARD OF ACCOUNTS, 2002</t>
  </si>
  <si>
    <t>STUDENT TIME REPORTING INSTRUCTIONS USING MICROSOFT EXCEL</t>
  </si>
  <si>
    <t>This is a protected form.  Use the tab key to tab through the unprotected cells that allow for data entry and enter the appropriate values as described below.</t>
  </si>
  <si>
    <r>
      <t xml:space="preserve">When the time report is complete, print the report.  </t>
    </r>
    <r>
      <rPr>
        <sz val="12"/>
        <color indexed="10"/>
        <rFont val="Times New Roman"/>
        <family val="1"/>
      </rPr>
      <t>Important: Be sure that the entire form including both signature lines prints on one page.</t>
    </r>
  </si>
  <si>
    <t>Enter the beginning date of the pay period in mm/dd/yy format.  The ending date of the pay period will automatically calculate.</t>
  </si>
  <si>
    <r>
      <t>Week 1</t>
    </r>
    <r>
      <rPr>
        <sz val="12"/>
        <rFont val="Times New Roman"/>
        <family val="1"/>
      </rPr>
      <t xml:space="preserve"> includes dates beginning on the first Saturday of the pay period (which is also the first day of the pay period) and ending the following Friday.</t>
    </r>
  </si>
  <si>
    <t>Enter the date worked in mm/dd/yy format.  The start time of a work period determines the date on which the work hours apply.</t>
  </si>
  <si>
    <r>
      <t xml:space="preserve">Verify the total hours calculation in the </t>
    </r>
    <r>
      <rPr>
        <b/>
        <sz val="12"/>
        <rFont val="Times New Roman"/>
        <family val="1"/>
      </rPr>
      <t>Hours</t>
    </r>
    <r>
      <rPr>
        <sz val="12"/>
        <rFont val="Times New Roman"/>
        <family val="1"/>
      </rPr>
      <t xml:space="preserve"> column for both week 1 and week 2 total hours.</t>
    </r>
  </si>
  <si>
    <t>10.</t>
  </si>
  <si>
    <t>Verify the overtime calculation according to the instructions below.</t>
  </si>
  <si>
    <t>Enter your job position number and job pay rate; this information should be obtained from your supervisor.</t>
  </si>
  <si>
    <r>
      <t xml:space="preserve">Certify this time report by signing your name on the </t>
    </r>
    <r>
      <rPr>
        <b/>
        <sz val="12"/>
        <rFont val="Times New Roman"/>
        <family val="1"/>
      </rPr>
      <t xml:space="preserve">Employee Signature </t>
    </r>
    <r>
      <rPr>
        <sz val="12"/>
        <rFont val="Times New Roman"/>
        <family val="1"/>
      </rPr>
      <t xml:space="preserve">line and entering the </t>
    </r>
    <r>
      <rPr>
        <b/>
        <sz val="12"/>
        <rFont val="Times New Roman"/>
        <family val="1"/>
      </rPr>
      <t>Date Certified,</t>
    </r>
    <r>
      <rPr>
        <sz val="12"/>
        <rFont val="Times New Roman"/>
        <family val="1"/>
      </rPr>
      <t xml:space="preserve"> and submit to your supervisor for approval.</t>
    </r>
  </si>
  <si>
    <t>11.</t>
  </si>
  <si>
    <r>
      <t xml:space="preserve">Once you have completed the steps above for the current pay period use the </t>
    </r>
    <r>
      <rPr>
        <b/>
        <sz val="12"/>
        <rFont val="Times New Roman"/>
        <family val="1"/>
      </rPr>
      <t>New Pay Period</t>
    </r>
    <r>
      <rPr>
        <sz val="12"/>
        <rFont val="Times New Roman"/>
        <family val="1"/>
      </rPr>
      <t xml:space="preserve"> button to clear values and begin a new pay period.</t>
    </r>
  </si>
  <si>
    <t>Verify the calculation of hours worked on each date, using the chart below to convert remaining minutes to tenths of an hour.</t>
  </si>
  <si>
    <r>
      <t xml:space="preserve">Enter starting work time in the column titled </t>
    </r>
    <r>
      <rPr>
        <b/>
        <sz val="12"/>
        <rFont val="Times New Roman"/>
        <family val="1"/>
      </rPr>
      <t>Start Time</t>
    </r>
    <r>
      <rPr>
        <sz val="12"/>
        <rFont val="Times New Roman"/>
        <family val="1"/>
      </rPr>
      <t xml:space="preserve">; enter ending work time in the column titled </t>
    </r>
    <r>
      <rPr>
        <b/>
        <sz val="12"/>
        <rFont val="Times New Roman"/>
        <family val="1"/>
      </rPr>
      <t>End Time</t>
    </r>
    <r>
      <rPr>
        <sz val="12"/>
        <rFont val="Times New Roman"/>
        <family val="1"/>
      </rPr>
      <t xml:space="preserve">. </t>
    </r>
    <r>
      <rPr>
        <sz val="12"/>
        <color indexed="10"/>
        <rFont val="Times New Roman"/>
        <family val="1"/>
      </rPr>
      <t>Important: Use the h:mm AM/PM format</t>
    </r>
    <r>
      <rPr>
        <sz val="12"/>
        <rFont val="Times New Roman"/>
        <family val="1"/>
      </rPr>
      <t>.</t>
    </r>
  </si>
  <si>
    <t>University ID #</t>
  </si>
  <si>
    <t>Enter your name, University ID number, department organization number, and department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</si>
</sst>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$&quot;#,##0.00"/>
    <numFmt numFmtId="166" formatCode="0.0;\-0;;@"/>
    <numFmt numFmtId="167" formatCode="m/d/yy\ h:mm\ AM/PM"/>
    <numFmt numFmtId="168" formatCode="000\-00\-0000"/>
    <numFmt numFmtId="169" formatCode="mm/dd/yy"/>
    <numFmt numFmtId="170" formatCode="mm/dd/yy;0;;@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1" borderId="1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1" borderId="4" xfId="0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1" borderId="4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4" fontId="0" fillId="2" borderId="2" xfId="0" applyNumberFormat="1" applyFill="1" applyBorder="1" applyProtection="1"/>
    <xf numFmtId="18" fontId="0" fillId="2" borderId="3" xfId="0" applyNumberFormat="1" applyFill="1" applyBorder="1" applyProtection="1"/>
    <xf numFmtId="164" fontId="0" fillId="2" borderId="11" xfId="0" applyNumberFormat="1" applyFill="1" applyBorder="1" applyProtection="1"/>
    <xf numFmtId="0" fontId="0" fillId="2" borderId="12" xfId="0" applyFill="1" applyBorder="1" applyProtection="1"/>
    <xf numFmtId="0" fontId="0" fillId="2" borderId="3" xfId="0" applyFill="1" applyBorder="1" applyProtection="1"/>
    <xf numFmtId="164" fontId="0" fillId="2" borderId="5" xfId="0" applyNumberFormat="1" applyFill="1" applyBorder="1" applyProtection="1"/>
    <xf numFmtId="0" fontId="4" fillId="0" borderId="13" xfId="0" applyFont="1" applyBorder="1" applyAlignment="1" applyProtection="1">
      <alignment horizontal="center"/>
    </xf>
    <xf numFmtId="0" fontId="0" fillId="1" borderId="14" xfId="0" applyFill="1" applyBorder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14" fontId="9" fillId="0" borderId="15" xfId="0" applyNumberFormat="1" applyFont="1" applyBorder="1" applyProtection="1">
      <protection locked="0"/>
    </xf>
    <xf numFmtId="18" fontId="9" fillId="0" borderId="16" xfId="0" applyNumberFormat="1" applyFont="1" applyBorder="1" applyProtection="1">
      <protection locked="0"/>
    </xf>
    <xf numFmtId="166" fontId="9" fillId="0" borderId="12" xfId="0" applyNumberFormat="1" applyFont="1" applyBorder="1" applyProtection="1"/>
    <xf numFmtId="14" fontId="9" fillId="0" borderId="17" xfId="0" applyNumberFormat="1" applyFont="1" applyBorder="1" applyProtection="1">
      <protection locked="0"/>
    </xf>
    <xf numFmtId="166" fontId="10" fillId="0" borderId="14" xfId="0" applyNumberFormat="1" applyFont="1" applyFill="1" applyBorder="1" applyProtection="1"/>
    <xf numFmtId="14" fontId="9" fillId="0" borderId="11" xfId="0" applyNumberFormat="1" applyFont="1" applyBorder="1" applyProtection="1">
      <protection locked="0"/>
    </xf>
    <xf numFmtId="166" fontId="9" fillId="0" borderId="18" xfId="0" applyNumberFormat="1" applyFont="1" applyBorder="1" applyProtection="1"/>
    <xf numFmtId="14" fontId="9" fillId="0" borderId="19" xfId="0" applyNumberFormat="1" applyFont="1" applyBorder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49" fontId="12" fillId="0" borderId="16" xfId="0" applyNumberFormat="1" applyFont="1" applyBorder="1" applyAlignment="1" applyProtection="1">
      <alignment horizontal="center"/>
    </xf>
    <xf numFmtId="0" fontId="13" fillId="0" borderId="0" xfId="0" quotePrefix="1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3" fillId="0" borderId="0" xfId="0" applyFont="1" applyProtection="1"/>
    <xf numFmtId="49" fontId="12" fillId="0" borderId="7" xfId="0" applyNumberFormat="1" applyFont="1" applyBorder="1" applyAlignment="1" applyProtection="1">
      <alignment horizontal="center"/>
    </xf>
    <xf numFmtId="0" fontId="13" fillId="0" borderId="21" xfId="0" quotePrefix="1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left"/>
    </xf>
    <xf numFmtId="0" fontId="13" fillId="0" borderId="21" xfId="0" applyFont="1" applyBorder="1" applyProtection="1"/>
    <xf numFmtId="0" fontId="13" fillId="0" borderId="0" xfId="0" quotePrefix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166" fontId="10" fillId="0" borderId="22" xfId="0" applyNumberFormat="1" applyFont="1" applyBorder="1" applyProtection="1"/>
    <xf numFmtId="166" fontId="10" fillId="0" borderId="23" xfId="0" applyNumberFormat="1" applyFont="1" applyBorder="1" applyAlignment="1" applyProtection="1">
      <alignment horizontal="center"/>
    </xf>
    <xf numFmtId="167" fontId="9" fillId="0" borderId="12" xfId="0" applyNumberFormat="1" applyFont="1" applyBorder="1" applyProtection="1"/>
    <xf numFmtId="20" fontId="9" fillId="0" borderId="12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14" fontId="9" fillId="0" borderId="20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170" fontId="9" fillId="0" borderId="20" xfId="0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9" fontId="9" fillId="0" borderId="20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</xf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/>
    </xf>
    <xf numFmtId="0" fontId="1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548640</xdr:colOff>
          <xdr:row>30</xdr:row>
          <xdr:rowOff>15240</xdr:rowOff>
        </xdr:from>
        <xdr:to>
          <xdr:col>1</xdr:col>
          <xdr:colOff>457200</xdr:colOff>
          <xdr:row>30</xdr:row>
          <xdr:rowOff>259080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Pay Period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3"/>
  <sheetViews>
    <sheetView showGridLines="0" tabSelected="1" workbookViewId="0">
      <selection activeCell="K37" sqref="K37:O37"/>
    </sheetView>
  </sheetViews>
  <sheetFormatPr defaultColWidth="9.109375" defaultRowHeight="13.2" x14ac:dyDescent="0.25"/>
  <cols>
    <col min="1" max="1" width="17.6640625" style="1" customWidth="1"/>
    <col min="2" max="3" width="16.6640625" style="1" customWidth="1"/>
    <col min="4" max="5" width="18.109375" style="1" hidden="1" customWidth="1"/>
    <col min="6" max="6" width="13.33203125" style="1" hidden="1" customWidth="1"/>
    <col min="7" max="7" width="16.6640625" style="1" customWidth="1"/>
    <col min="8" max="8" width="4" style="1" customWidth="1"/>
    <col min="9" max="11" width="16.6640625" style="1" customWidth="1"/>
    <col min="12" max="13" width="18.109375" style="1" hidden="1" customWidth="1"/>
    <col min="14" max="14" width="13.33203125" style="1" hidden="1" customWidth="1"/>
    <col min="15" max="15" width="16.6640625" style="1" customWidth="1"/>
    <col min="16" max="17" width="12.6640625" style="1" customWidth="1"/>
    <col min="18" max="16384" width="9.109375" style="1"/>
  </cols>
  <sheetData>
    <row r="1" spans="1:15" ht="17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 customHeight="1" x14ac:dyDescent="0.25">
      <c r="A3" s="68" t="s">
        <v>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2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customHeight="1" x14ac:dyDescent="0.25">
      <c r="A5" s="1" t="s">
        <v>2</v>
      </c>
      <c r="B5" s="73"/>
      <c r="C5" s="73"/>
      <c r="D5" s="73"/>
      <c r="E5" s="73"/>
      <c r="F5" s="73"/>
      <c r="G5" s="73"/>
      <c r="I5" s="3" t="s">
        <v>89</v>
      </c>
      <c r="J5" s="39"/>
      <c r="K5" s="4" t="s">
        <v>3</v>
      </c>
      <c r="L5" s="4"/>
      <c r="M5" s="4"/>
      <c r="N5" s="4"/>
      <c r="O5" s="40"/>
    </row>
    <row r="6" spans="1:15" ht="14.25" customHeight="1" x14ac:dyDescent="0.25">
      <c r="I6" s="3"/>
      <c r="K6" s="4"/>
      <c r="L6" s="4"/>
      <c r="M6" s="4"/>
      <c r="N6" s="4"/>
    </row>
    <row r="7" spans="1:15" ht="15" customHeight="1" x14ac:dyDescent="0.25">
      <c r="A7" s="1" t="s">
        <v>4</v>
      </c>
      <c r="B7" s="73"/>
      <c r="C7" s="73"/>
      <c r="D7" s="73"/>
      <c r="E7" s="73"/>
      <c r="F7" s="73"/>
      <c r="G7" s="73"/>
      <c r="I7" s="3" t="s">
        <v>23</v>
      </c>
      <c r="J7" s="38"/>
      <c r="K7" s="4" t="s">
        <v>24</v>
      </c>
      <c r="L7" s="4"/>
      <c r="M7" s="4"/>
      <c r="N7" s="4"/>
      <c r="O7" s="41"/>
    </row>
    <row r="8" spans="1:15" ht="14.25" customHeight="1" x14ac:dyDescent="0.25">
      <c r="B8" s="5"/>
      <c r="C8" s="5"/>
      <c r="D8" s="5"/>
      <c r="E8" s="5"/>
      <c r="F8" s="5"/>
      <c r="G8" s="5"/>
      <c r="J8" s="5"/>
      <c r="K8" s="5"/>
      <c r="L8" s="5"/>
      <c r="M8" s="5"/>
      <c r="N8" s="5"/>
      <c r="O8" s="5"/>
    </row>
    <row r="9" spans="1:15" ht="15" customHeight="1" x14ac:dyDescent="0.25">
      <c r="A9" s="1" t="s">
        <v>14</v>
      </c>
      <c r="B9" s="5"/>
      <c r="C9" s="67"/>
      <c r="D9" s="67"/>
      <c r="E9" s="67"/>
      <c r="F9" s="67"/>
      <c r="G9" s="67"/>
      <c r="I9" s="3" t="s">
        <v>15</v>
      </c>
      <c r="K9" s="69">
        <f>IF(C9=0,0,C9+13)</f>
        <v>0</v>
      </c>
      <c r="L9" s="69"/>
      <c r="M9" s="69"/>
      <c r="N9" s="69"/>
      <c r="O9" s="69"/>
    </row>
    <row r="10" spans="1:15" ht="12" customHeight="1" thickBot="1" x14ac:dyDescent="0.3"/>
    <row r="11" spans="1:15" ht="15" customHeight="1" x14ac:dyDescent="0.25">
      <c r="A11" s="64" t="s">
        <v>7</v>
      </c>
      <c r="B11" s="65"/>
      <c r="C11" s="65"/>
      <c r="D11" s="65"/>
      <c r="E11" s="65"/>
      <c r="F11" s="65"/>
      <c r="G11" s="65"/>
      <c r="H11" s="6"/>
      <c r="I11" s="65" t="s">
        <v>8</v>
      </c>
      <c r="J11" s="65"/>
      <c r="K11" s="65"/>
      <c r="L11" s="65"/>
      <c r="M11" s="65"/>
      <c r="N11" s="65"/>
      <c r="O11" s="66"/>
    </row>
    <row r="12" spans="1:15" ht="3" customHeight="1" x14ac:dyDescent="0.25">
      <c r="A12" s="7"/>
      <c r="B12" s="8"/>
      <c r="C12" s="8"/>
      <c r="D12" s="8"/>
      <c r="E12" s="8"/>
      <c r="F12" s="8"/>
      <c r="G12" s="8"/>
      <c r="H12" s="9"/>
      <c r="I12" s="10"/>
      <c r="J12" s="10"/>
      <c r="K12" s="10"/>
      <c r="L12" s="10"/>
      <c r="M12" s="10"/>
      <c r="N12" s="10"/>
      <c r="O12" s="11"/>
    </row>
    <row r="13" spans="1:15" ht="18.899999999999999" customHeight="1" x14ac:dyDescent="0.25">
      <c r="A13" s="12" t="s">
        <v>5</v>
      </c>
      <c r="B13" s="13" t="s">
        <v>71</v>
      </c>
      <c r="C13" s="13" t="s">
        <v>72</v>
      </c>
      <c r="D13" s="14" t="s">
        <v>25</v>
      </c>
      <c r="E13" s="14" t="s">
        <v>26</v>
      </c>
      <c r="F13" s="14" t="s">
        <v>27</v>
      </c>
      <c r="G13" s="14" t="s">
        <v>6</v>
      </c>
      <c r="H13" s="15"/>
      <c r="I13" s="16" t="s">
        <v>5</v>
      </c>
      <c r="J13" s="13" t="s">
        <v>71</v>
      </c>
      <c r="K13" s="13" t="s">
        <v>72</v>
      </c>
      <c r="L13" s="14" t="s">
        <v>25</v>
      </c>
      <c r="M13" s="14" t="s">
        <v>26</v>
      </c>
      <c r="N13" s="14" t="s">
        <v>27</v>
      </c>
      <c r="O13" s="17" t="s">
        <v>6</v>
      </c>
    </row>
    <row r="14" spans="1:15" ht="3" customHeight="1" x14ac:dyDescent="0.25">
      <c r="A14" s="12"/>
      <c r="B14" s="13"/>
      <c r="C14" s="13"/>
      <c r="D14" s="14"/>
      <c r="E14" s="14"/>
      <c r="F14" s="14"/>
      <c r="G14" s="14"/>
      <c r="H14" s="15"/>
      <c r="I14" s="16"/>
      <c r="J14" s="13"/>
      <c r="K14" s="13"/>
      <c r="L14" s="14"/>
      <c r="M14" s="14"/>
      <c r="N14" s="14"/>
      <c r="O14" s="17"/>
    </row>
    <row r="15" spans="1:15" ht="18" customHeight="1" x14ac:dyDescent="0.25">
      <c r="A15" s="30"/>
      <c r="B15" s="31"/>
      <c r="C15" s="31"/>
      <c r="D15" s="60">
        <f>A15+B15</f>
        <v>0</v>
      </c>
      <c r="E15" s="60">
        <f>IF(C15&lt;B15,(A15+1)+C15,A15+C15)</f>
        <v>0</v>
      </c>
      <c r="F15" s="61">
        <f>E15-D15</f>
        <v>0</v>
      </c>
      <c r="G15" s="32">
        <f>ROUNDUP(HOUR(F15) + MINUTE(F15)/60,1)</f>
        <v>0</v>
      </c>
      <c r="H15" s="9"/>
      <c r="I15" s="35"/>
      <c r="J15" s="31"/>
      <c r="K15" s="31"/>
      <c r="L15" s="60">
        <f>I15+J15</f>
        <v>0</v>
      </c>
      <c r="M15" s="60">
        <f>IF(K15&lt;J15,(I15+1)+K15,I15+K15)</f>
        <v>0</v>
      </c>
      <c r="N15" s="61">
        <f>M15-L15</f>
        <v>0</v>
      </c>
      <c r="O15" s="36">
        <f>ROUNDUP(HOUR(N15) + MINUTE(N15)/60,1)</f>
        <v>0</v>
      </c>
    </row>
    <row r="16" spans="1:15" ht="18" customHeight="1" x14ac:dyDescent="0.25">
      <c r="A16" s="30"/>
      <c r="B16" s="31"/>
      <c r="C16" s="31"/>
      <c r="D16" s="60">
        <f>A16+B16</f>
        <v>0</v>
      </c>
      <c r="E16" s="60">
        <f>IF(C16&lt;B16,(A16+1)+C16,A16+C16)</f>
        <v>0</v>
      </c>
      <c r="F16" s="61">
        <f>E16-D16</f>
        <v>0</v>
      </c>
      <c r="G16" s="32">
        <f>ROUNDUP(HOUR(F16) + MINUTE(F16)/60,1)</f>
        <v>0</v>
      </c>
      <c r="H16" s="9"/>
      <c r="I16" s="35"/>
      <c r="J16" s="31"/>
      <c r="K16" s="31"/>
      <c r="L16" s="60">
        <f t="shared" ref="L16:L28" si="0">I16+J16</f>
        <v>0</v>
      </c>
      <c r="M16" s="60">
        <f t="shared" ref="M16:M29" si="1">IF(K16&lt;J16,(I16+1)+K16,I16+K16)</f>
        <v>0</v>
      </c>
      <c r="N16" s="61">
        <f t="shared" ref="N16:N29" si="2">M16-L16</f>
        <v>0</v>
      </c>
      <c r="O16" s="36">
        <f t="shared" ref="O16:O29" si="3">ROUNDUP(HOUR(N16) + MINUTE(N16)/60,1)</f>
        <v>0</v>
      </c>
    </row>
    <row r="17" spans="1:19" ht="18" customHeight="1" x14ac:dyDescent="0.25">
      <c r="A17" s="30"/>
      <c r="B17" s="31"/>
      <c r="C17" s="31"/>
      <c r="D17" s="60">
        <f>A17+B17</f>
        <v>0</v>
      </c>
      <c r="E17" s="60">
        <f>IF(C17&lt;B17,(A17+1)+C17,A17+C17)</f>
        <v>0</v>
      </c>
      <c r="F17" s="61">
        <f>E17-D17</f>
        <v>0</v>
      </c>
      <c r="G17" s="32">
        <f>ROUNDUP(HOUR(F17) + MINUTE(F17)/60,1)</f>
        <v>0</v>
      </c>
      <c r="H17" s="9"/>
      <c r="I17" s="35"/>
      <c r="J17" s="31"/>
      <c r="K17" s="31"/>
      <c r="L17" s="60">
        <f t="shared" si="0"/>
        <v>0</v>
      </c>
      <c r="M17" s="60">
        <f t="shared" si="1"/>
        <v>0</v>
      </c>
      <c r="N17" s="61">
        <f t="shared" si="2"/>
        <v>0</v>
      </c>
      <c r="O17" s="36">
        <f t="shared" si="3"/>
        <v>0</v>
      </c>
    </row>
    <row r="18" spans="1:19" ht="18" customHeight="1" x14ac:dyDescent="0.25">
      <c r="A18" s="30"/>
      <c r="B18" s="31"/>
      <c r="C18" s="31"/>
      <c r="D18" s="60">
        <f>A18+B18</f>
        <v>0</v>
      </c>
      <c r="E18" s="60">
        <f>IF(C18&lt;B18,(A18+1)+C18,A18+C18)</f>
        <v>0</v>
      </c>
      <c r="F18" s="61">
        <f>E18-D18</f>
        <v>0</v>
      </c>
      <c r="G18" s="32">
        <f>ROUNDUP(HOUR(F18) + MINUTE(F18)/60,1)</f>
        <v>0</v>
      </c>
      <c r="H18" s="9"/>
      <c r="I18" s="35"/>
      <c r="J18" s="31"/>
      <c r="K18" s="31"/>
      <c r="L18" s="60">
        <f t="shared" si="0"/>
        <v>0</v>
      </c>
      <c r="M18" s="60">
        <f t="shared" si="1"/>
        <v>0</v>
      </c>
      <c r="N18" s="61">
        <f t="shared" si="2"/>
        <v>0</v>
      </c>
      <c r="O18" s="36">
        <f t="shared" si="3"/>
        <v>0</v>
      </c>
    </row>
    <row r="19" spans="1:19" ht="18" customHeight="1" x14ac:dyDescent="0.25">
      <c r="A19" s="30"/>
      <c r="B19" s="31"/>
      <c r="C19" s="31"/>
      <c r="D19" s="60">
        <f>A19+B19</f>
        <v>0</v>
      </c>
      <c r="E19" s="60">
        <f>IF(C19&lt;B19,(A19+1)+C19,A19+C19)</f>
        <v>0</v>
      </c>
      <c r="F19" s="61">
        <f>E19-D19</f>
        <v>0</v>
      </c>
      <c r="G19" s="32">
        <f>ROUNDUP(HOUR(F19) + MINUTE(F19)/60,1)</f>
        <v>0</v>
      </c>
      <c r="H19" s="9"/>
      <c r="I19" s="35"/>
      <c r="J19" s="31"/>
      <c r="K19" s="31"/>
      <c r="L19" s="60">
        <f t="shared" si="0"/>
        <v>0</v>
      </c>
      <c r="M19" s="60">
        <f t="shared" si="1"/>
        <v>0</v>
      </c>
      <c r="N19" s="61">
        <f t="shared" si="2"/>
        <v>0</v>
      </c>
      <c r="O19" s="36">
        <f t="shared" si="3"/>
        <v>0</v>
      </c>
    </row>
    <row r="20" spans="1:19" ht="18" customHeight="1" x14ac:dyDescent="0.25">
      <c r="A20" s="30"/>
      <c r="B20" s="31"/>
      <c r="C20" s="31"/>
      <c r="D20" s="60">
        <f t="shared" ref="D20:D28" si="4">A20+B20</f>
        <v>0</v>
      </c>
      <c r="E20" s="60">
        <f t="shared" ref="E20:E29" si="5">IF(C20&lt;B20,(A20+1)+C20,A20+C20)</f>
        <v>0</v>
      </c>
      <c r="F20" s="61">
        <f t="shared" ref="F20:F29" si="6">E20-D20</f>
        <v>0</v>
      </c>
      <c r="G20" s="32">
        <f t="shared" ref="G20:G29" si="7">ROUNDUP(HOUR(F20) + MINUTE(F20)/60,1)</f>
        <v>0</v>
      </c>
      <c r="H20" s="9"/>
      <c r="I20" s="35"/>
      <c r="J20" s="31"/>
      <c r="K20" s="31"/>
      <c r="L20" s="60">
        <f t="shared" si="0"/>
        <v>0</v>
      </c>
      <c r="M20" s="60">
        <f t="shared" si="1"/>
        <v>0</v>
      </c>
      <c r="N20" s="61">
        <f t="shared" si="2"/>
        <v>0</v>
      </c>
      <c r="O20" s="36">
        <f t="shared" si="3"/>
        <v>0</v>
      </c>
      <c r="Q20" s="42"/>
    </row>
    <row r="21" spans="1:19" ht="18" customHeight="1" x14ac:dyDescent="0.25">
      <c r="A21" s="30"/>
      <c r="B21" s="31"/>
      <c r="C21" s="31"/>
      <c r="D21" s="60">
        <f t="shared" si="4"/>
        <v>0</v>
      </c>
      <c r="E21" s="60">
        <f t="shared" si="5"/>
        <v>0</v>
      </c>
      <c r="F21" s="61">
        <f t="shared" si="6"/>
        <v>0</v>
      </c>
      <c r="G21" s="32">
        <f t="shared" si="7"/>
        <v>0</v>
      </c>
      <c r="H21" s="9"/>
      <c r="I21" s="35"/>
      <c r="J21" s="31"/>
      <c r="K21" s="31"/>
      <c r="L21" s="60">
        <f t="shared" si="0"/>
        <v>0</v>
      </c>
      <c r="M21" s="60">
        <f t="shared" si="1"/>
        <v>0</v>
      </c>
      <c r="N21" s="61">
        <f t="shared" si="2"/>
        <v>0</v>
      </c>
      <c r="O21" s="36">
        <f t="shared" si="3"/>
        <v>0</v>
      </c>
    </row>
    <row r="22" spans="1:19" ht="18" customHeight="1" x14ac:dyDescent="0.25">
      <c r="A22" s="30"/>
      <c r="B22" s="31"/>
      <c r="C22" s="31"/>
      <c r="D22" s="60">
        <f t="shared" si="4"/>
        <v>0</v>
      </c>
      <c r="E22" s="60">
        <f t="shared" si="5"/>
        <v>0</v>
      </c>
      <c r="F22" s="61">
        <f t="shared" si="6"/>
        <v>0</v>
      </c>
      <c r="G22" s="32">
        <f t="shared" si="7"/>
        <v>0</v>
      </c>
      <c r="H22" s="9"/>
      <c r="I22" s="35"/>
      <c r="J22" s="31"/>
      <c r="K22" s="31"/>
      <c r="L22" s="60">
        <f t="shared" si="0"/>
        <v>0</v>
      </c>
      <c r="M22" s="60">
        <f t="shared" si="1"/>
        <v>0</v>
      </c>
      <c r="N22" s="61">
        <f t="shared" si="2"/>
        <v>0</v>
      </c>
      <c r="O22" s="36">
        <f t="shared" si="3"/>
        <v>0</v>
      </c>
    </row>
    <row r="23" spans="1:19" ht="18" customHeight="1" x14ac:dyDescent="0.25">
      <c r="A23" s="30"/>
      <c r="B23" s="31"/>
      <c r="C23" s="31"/>
      <c r="D23" s="60">
        <f t="shared" si="4"/>
        <v>0</v>
      </c>
      <c r="E23" s="60">
        <f t="shared" si="5"/>
        <v>0</v>
      </c>
      <c r="F23" s="61">
        <f t="shared" si="6"/>
        <v>0</v>
      </c>
      <c r="G23" s="32">
        <f t="shared" si="7"/>
        <v>0</v>
      </c>
      <c r="H23" s="9"/>
      <c r="I23" s="35"/>
      <c r="J23" s="31"/>
      <c r="K23" s="31"/>
      <c r="L23" s="60">
        <f t="shared" si="0"/>
        <v>0</v>
      </c>
      <c r="M23" s="60">
        <f t="shared" si="1"/>
        <v>0</v>
      </c>
      <c r="N23" s="61">
        <f t="shared" si="2"/>
        <v>0</v>
      </c>
      <c r="O23" s="36">
        <f t="shared" si="3"/>
        <v>0</v>
      </c>
    </row>
    <row r="24" spans="1:19" ht="18" customHeight="1" x14ac:dyDescent="0.25">
      <c r="A24" s="30"/>
      <c r="B24" s="31"/>
      <c r="C24" s="31"/>
      <c r="D24" s="60">
        <f t="shared" si="4"/>
        <v>0</v>
      </c>
      <c r="E24" s="60">
        <f t="shared" si="5"/>
        <v>0</v>
      </c>
      <c r="F24" s="61">
        <f t="shared" si="6"/>
        <v>0</v>
      </c>
      <c r="G24" s="32">
        <f t="shared" si="7"/>
        <v>0</v>
      </c>
      <c r="H24" s="9"/>
      <c r="I24" s="35"/>
      <c r="J24" s="31"/>
      <c r="K24" s="31"/>
      <c r="L24" s="60">
        <f t="shared" si="0"/>
        <v>0</v>
      </c>
      <c r="M24" s="60">
        <f t="shared" si="1"/>
        <v>0</v>
      </c>
      <c r="N24" s="61">
        <f t="shared" si="2"/>
        <v>0</v>
      </c>
      <c r="O24" s="36">
        <f t="shared" si="3"/>
        <v>0</v>
      </c>
    </row>
    <row r="25" spans="1:19" ht="18" customHeight="1" x14ac:dyDescent="0.25">
      <c r="A25" s="30"/>
      <c r="B25" s="31"/>
      <c r="C25" s="31"/>
      <c r="D25" s="60">
        <f t="shared" si="4"/>
        <v>0</v>
      </c>
      <c r="E25" s="60">
        <f t="shared" si="5"/>
        <v>0</v>
      </c>
      <c r="F25" s="61">
        <f t="shared" si="6"/>
        <v>0</v>
      </c>
      <c r="G25" s="32">
        <f t="shared" si="7"/>
        <v>0</v>
      </c>
      <c r="H25" s="9"/>
      <c r="I25" s="35"/>
      <c r="J25" s="31"/>
      <c r="K25" s="31"/>
      <c r="L25" s="60">
        <f t="shared" si="0"/>
        <v>0</v>
      </c>
      <c r="M25" s="60">
        <f t="shared" si="1"/>
        <v>0</v>
      </c>
      <c r="N25" s="61">
        <f t="shared" si="2"/>
        <v>0</v>
      </c>
      <c r="O25" s="36">
        <f t="shared" si="3"/>
        <v>0</v>
      </c>
      <c r="S25" s="1">
        <f>Q25+R25</f>
        <v>0</v>
      </c>
    </row>
    <row r="26" spans="1:19" ht="18" customHeight="1" x14ac:dyDescent="0.25">
      <c r="A26" s="30"/>
      <c r="B26" s="31"/>
      <c r="C26" s="31"/>
      <c r="D26" s="60">
        <f t="shared" si="4"/>
        <v>0</v>
      </c>
      <c r="E26" s="60">
        <f t="shared" si="5"/>
        <v>0</v>
      </c>
      <c r="F26" s="61">
        <f t="shared" si="6"/>
        <v>0</v>
      </c>
      <c r="G26" s="32">
        <f t="shared" si="7"/>
        <v>0</v>
      </c>
      <c r="H26" s="9"/>
      <c r="I26" s="35"/>
      <c r="J26" s="31"/>
      <c r="K26" s="31"/>
      <c r="L26" s="60">
        <f t="shared" si="0"/>
        <v>0</v>
      </c>
      <c r="M26" s="60">
        <f t="shared" si="1"/>
        <v>0</v>
      </c>
      <c r="N26" s="61">
        <f t="shared" si="2"/>
        <v>0</v>
      </c>
      <c r="O26" s="36">
        <f t="shared" si="3"/>
        <v>0</v>
      </c>
    </row>
    <row r="27" spans="1:19" ht="18" customHeight="1" x14ac:dyDescent="0.25">
      <c r="A27" s="30"/>
      <c r="B27" s="31"/>
      <c r="C27" s="31"/>
      <c r="D27" s="60">
        <f t="shared" si="4"/>
        <v>0</v>
      </c>
      <c r="E27" s="60">
        <f t="shared" si="5"/>
        <v>0</v>
      </c>
      <c r="F27" s="61">
        <f t="shared" si="6"/>
        <v>0</v>
      </c>
      <c r="G27" s="32">
        <f t="shared" si="7"/>
        <v>0</v>
      </c>
      <c r="H27" s="9"/>
      <c r="I27" s="35"/>
      <c r="J27" s="31"/>
      <c r="K27" s="31"/>
      <c r="L27" s="60">
        <f t="shared" si="0"/>
        <v>0</v>
      </c>
      <c r="M27" s="60">
        <f t="shared" si="1"/>
        <v>0</v>
      </c>
      <c r="N27" s="61">
        <f t="shared" si="2"/>
        <v>0</v>
      </c>
      <c r="O27" s="36">
        <f t="shared" si="3"/>
        <v>0</v>
      </c>
    </row>
    <row r="28" spans="1:19" ht="18" customHeight="1" x14ac:dyDescent="0.25">
      <c r="A28" s="30"/>
      <c r="B28" s="31"/>
      <c r="C28" s="31"/>
      <c r="D28" s="60">
        <f t="shared" si="4"/>
        <v>0</v>
      </c>
      <c r="E28" s="60">
        <f t="shared" si="5"/>
        <v>0</v>
      </c>
      <c r="F28" s="61">
        <f t="shared" si="6"/>
        <v>0</v>
      </c>
      <c r="G28" s="32">
        <f t="shared" si="7"/>
        <v>0</v>
      </c>
      <c r="H28" s="9"/>
      <c r="I28" s="35"/>
      <c r="J28" s="31"/>
      <c r="K28" s="31"/>
      <c r="L28" s="60">
        <f t="shared" si="0"/>
        <v>0</v>
      </c>
      <c r="M28" s="60">
        <f t="shared" si="1"/>
        <v>0</v>
      </c>
      <c r="N28" s="61">
        <f t="shared" si="2"/>
        <v>0</v>
      </c>
      <c r="O28" s="36">
        <f t="shared" si="3"/>
        <v>0</v>
      </c>
    </row>
    <row r="29" spans="1:19" ht="18" customHeight="1" x14ac:dyDescent="0.25">
      <c r="A29" s="33"/>
      <c r="B29" s="31"/>
      <c r="C29" s="31"/>
      <c r="D29" s="60">
        <f>A29+B29</f>
        <v>0</v>
      </c>
      <c r="E29" s="60">
        <f t="shared" si="5"/>
        <v>0</v>
      </c>
      <c r="F29" s="61">
        <f t="shared" si="6"/>
        <v>0</v>
      </c>
      <c r="G29" s="32">
        <f t="shared" si="7"/>
        <v>0</v>
      </c>
      <c r="H29" s="9"/>
      <c r="I29" s="37"/>
      <c r="J29" s="31"/>
      <c r="K29" s="31"/>
      <c r="L29" s="60">
        <f>I29+J29</f>
        <v>0</v>
      </c>
      <c r="M29" s="60">
        <f t="shared" si="1"/>
        <v>0</v>
      </c>
      <c r="N29" s="61">
        <f t="shared" si="2"/>
        <v>0</v>
      </c>
      <c r="O29" s="36">
        <f t="shared" si="3"/>
        <v>0</v>
      </c>
    </row>
    <row r="30" spans="1:19" ht="3" customHeight="1" x14ac:dyDescent="0.25">
      <c r="A30" s="18"/>
      <c r="B30" s="19"/>
      <c r="C30" s="19"/>
      <c r="D30" s="19"/>
      <c r="E30" s="19"/>
      <c r="F30" s="19"/>
      <c r="G30" s="20"/>
      <c r="H30" s="9"/>
      <c r="I30" s="21"/>
      <c r="J30" s="22"/>
      <c r="K30" s="22"/>
      <c r="L30" s="22"/>
      <c r="M30" s="22"/>
      <c r="N30" s="22"/>
      <c r="O30" s="23"/>
    </row>
    <row r="31" spans="1:19" ht="22.5" customHeight="1" thickBot="1" x14ac:dyDescent="0.35">
      <c r="A31" s="74" t="s">
        <v>9</v>
      </c>
      <c r="B31" s="72"/>
      <c r="C31" s="72"/>
      <c r="D31" s="24"/>
      <c r="E31" s="24"/>
      <c r="F31" s="24"/>
      <c r="G31" s="34">
        <f>SUM(G15:G29)</f>
        <v>0</v>
      </c>
      <c r="H31" s="25"/>
      <c r="I31" s="72" t="s">
        <v>16</v>
      </c>
      <c r="J31" s="72"/>
      <c r="K31" s="72"/>
      <c r="L31" s="24"/>
      <c r="M31" s="24"/>
      <c r="N31" s="24"/>
      <c r="O31" s="58">
        <f>SUM(O15:O29)</f>
        <v>0</v>
      </c>
    </row>
    <row r="32" spans="1:19" ht="11.25" customHeight="1" thickBot="1" x14ac:dyDescent="0.3"/>
    <row r="33" spans="1:15" ht="22.5" customHeight="1" thickBot="1" x14ac:dyDescent="0.35">
      <c r="A33" s="26" t="s">
        <v>20</v>
      </c>
      <c r="B33" s="59">
        <f>IF(G31&gt;=37.5,37.5,G31)</f>
        <v>0</v>
      </c>
      <c r="C33" s="26" t="s">
        <v>17</v>
      </c>
      <c r="D33" s="26"/>
      <c r="E33" s="26"/>
      <c r="F33" s="26"/>
      <c r="G33" s="59">
        <f>IF(G31&gt;=37.5,G31-37.5,0)</f>
        <v>0</v>
      </c>
      <c r="I33" s="26" t="s">
        <v>18</v>
      </c>
      <c r="J33" s="59">
        <f>IF(O31&gt;=37.5,37.5,O31)</f>
        <v>0</v>
      </c>
      <c r="K33" s="26" t="s">
        <v>19</v>
      </c>
      <c r="L33" s="26"/>
      <c r="M33" s="26"/>
      <c r="N33" s="26"/>
      <c r="O33" s="59">
        <f>IF(O31&gt;=37.5,O31-37.5,0)</f>
        <v>0</v>
      </c>
    </row>
    <row r="34" spans="1:15" ht="11.25" customHeight="1" x14ac:dyDescent="0.25"/>
    <row r="35" spans="1:15" ht="15" customHeight="1" x14ac:dyDescent="0.25">
      <c r="A35" s="27" t="s">
        <v>21</v>
      </c>
    </row>
    <row r="36" spans="1:15" ht="14.25" customHeight="1" x14ac:dyDescent="0.25"/>
    <row r="37" spans="1:15" ht="15" customHeight="1" x14ac:dyDescent="0.25">
      <c r="A37" s="28" t="s">
        <v>10</v>
      </c>
      <c r="B37" s="70"/>
      <c r="C37" s="70"/>
      <c r="D37" s="70"/>
      <c r="E37" s="70"/>
      <c r="F37" s="70"/>
      <c r="G37" s="70"/>
      <c r="H37" s="70"/>
      <c r="J37" s="28" t="s">
        <v>11</v>
      </c>
      <c r="K37" s="71"/>
      <c r="L37" s="71"/>
      <c r="M37" s="71"/>
      <c r="N37" s="71"/>
      <c r="O37" s="71"/>
    </row>
    <row r="38" spans="1:15" ht="14.25" customHeight="1" x14ac:dyDescent="0.25"/>
    <row r="39" spans="1:15" x14ac:dyDescent="0.25">
      <c r="A39" s="27" t="s">
        <v>13</v>
      </c>
    </row>
    <row r="40" spans="1:15" ht="14.25" customHeight="1" x14ac:dyDescent="0.25"/>
    <row r="41" spans="1:15" ht="15" x14ac:dyDescent="0.25">
      <c r="A41" s="28" t="s">
        <v>12</v>
      </c>
      <c r="B41" s="70"/>
      <c r="C41" s="70"/>
      <c r="D41" s="70"/>
      <c r="E41" s="70"/>
      <c r="F41" s="70"/>
      <c r="G41" s="70"/>
      <c r="H41" s="70"/>
      <c r="J41" s="28" t="s">
        <v>11</v>
      </c>
      <c r="K41" s="71"/>
      <c r="L41" s="71"/>
      <c r="M41" s="71"/>
      <c r="N41" s="71"/>
      <c r="O41" s="71"/>
    </row>
    <row r="42" spans="1:15" ht="6.75" customHeight="1" x14ac:dyDescent="0.25"/>
    <row r="43" spans="1:15" x14ac:dyDescent="0.25">
      <c r="K43" s="29" t="s">
        <v>73</v>
      </c>
    </row>
  </sheetData>
  <sheetProtection algorithmName="SHA-512" hashValue="5c/kaBSSO6CSSYaT+RwrcqgHGD85ng1lM+g6x5jyJg427w36Wyn6AfmcRBN0esCfkI3qcd5lV61rtpuUWVyyZg==" saltValue="wMUczxKcrVx2+/LjTqt9Sw==" spinCount="100000" sheet="1" objects="1" scenarios="1"/>
  <mergeCells count="15">
    <mergeCell ref="B41:H41"/>
    <mergeCell ref="K41:O41"/>
    <mergeCell ref="I31:K31"/>
    <mergeCell ref="B5:G5"/>
    <mergeCell ref="A31:C31"/>
    <mergeCell ref="B37:H37"/>
    <mergeCell ref="K37:O37"/>
    <mergeCell ref="B7:G7"/>
    <mergeCell ref="A1:O1"/>
    <mergeCell ref="A2:O2"/>
    <mergeCell ref="A11:G11"/>
    <mergeCell ref="I11:O11"/>
    <mergeCell ref="C9:G9"/>
    <mergeCell ref="A3:O3"/>
    <mergeCell ref="K9:O9"/>
  </mergeCells>
  <phoneticPr fontId="0" type="noConversion"/>
  <printOptions horizontalCentered="1"/>
  <pageMargins left="0.2" right="0.2" top="0.17" bottom="0.17" header="0.17" footer="0.17"/>
  <pageSetup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NewPayPeriod">
                <anchor moveWithCells="1" sizeWithCells="1">
                  <from>
                    <xdr:col>0</xdr:col>
                    <xdr:colOff>548640</xdr:colOff>
                    <xdr:row>30</xdr:row>
                    <xdr:rowOff>15240</xdr:rowOff>
                  </from>
                  <to>
                    <xdr:col>1</xdr:col>
                    <xdr:colOff>457200</xdr:colOff>
                    <xdr:row>30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G35"/>
  <sheetViews>
    <sheetView showGridLines="0" workbookViewId="0">
      <selection activeCell="C13" sqref="C13"/>
    </sheetView>
  </sheetViews>
  <sheetFormatPr defaultColWidth="4.5546875" defaultRowHeight="13.2" x14ac:dyDescent="0.25"/>
  <cols>
    <col min="1" max="1" width="3.6640625" style="44" customWidth="1"/>
    <col min="2" max="2" width="4.109375" style="44" customWidth="1"/>
    <col min="3" max="3" width="42.33203125" style="43" customWidth="1"/>
    <col min="4" max="5" width="23.6640625" style="43" customWidth="1"/>
    <col min="6" max="6" width="4.5546875" style="43" hidden="1" customWidth="1"/>
    <col min="7" max="7" width="53.33203125" style="43" customWidth="1"/>
    <col min="8" max="16384" width="4.5546875" style="43"/>
  </cols>
  <sheetData>
    <row r="1" spans="1:7" customFormat="1" ht="22.5" customHeight="1" x14ac:dyDescent="0.25">
      <c r="A1" s="77" t="s">
        <v>74</v>
      </c>
      <c r="B1" s="77"/>
      <c r="C1" s="77"/>
      <c r="D1" s="77"/>
      <c r="E1" s="77"/>
      <c r="F1" s="77"/>
      <c r="G1" s="77"/>
    </row>
    <row r="2" spans="1:7" s="47" customFormat="1" ht="16.5" customHeight="1" x14ac:dyDescent="0.3">
      <c r="A2" s="46" t="s">
        <v>28</v>
      </c>
      <c r="B2" s="47" t="s">
        <v>75</v>
      </c>
    </row>
    <row r="3" spans="1:7" s="47" customFormat="1" ht="16.5" customHeight="1" x14ac:dyDescent="0.3">
      <c r="A3" s="46" t="s">
        <v>29</v>
      </c>
      <c r="B3" s="47" t="s">
        <v>90</v>
      </c>
    </row>
    <row r="4" spans="1:7" s="47" customFormat="1" ht="16.5" customHeight="1" x14ac:dyDescent="0.3">
      <c r="A4" s="46" t="s">
        <v>30</v>
      </c>
      <c r="B4" s="48" t="s">
        <v>83</v>
      </c>
    </row>
    <row r="5" spans="1:7" s="47" customFormat="1" ht="16.5" customHeight="1" x14ac:dyDescent="0.3">
      <c r="A5" s="46" t="s">
        <v>31</v>
      </c>
      <c r="B5" s="47" t="s">
        <v>77</v>
      </c>
    </row>
    <row r="6" spans="1:7" s="47" customFormat="1" ht="16.5" customHeight="1" x14ac:dyDescent="0.3">
      <c r="A6" s="46" t="s">
        <v>32</v>
      </c>
      <c r="B6" s="47" t="s">
        <v>65</v>
      </c>
    </row>
    <row r="7" spans="1:7" s="47" customFormat="1" ht="16.5" customHeight="1" x14ac:dyDescent="0.3">
      <c r="A7" s="46"/>
      <c r="B7" s="47" t="s">
        <v>55</v>
      </c>
      <c r="C7" s="49" t="s">
        <v>78</v>
      </c>
    </row>
    <row r="8" spans="1:7" s="47" customFormat="1" ht="16.5" customHeight="1" x14ac:dyDescent="0.3">
      <c r="A8" s="46"/>
      <c r="B8" s="47" t="s">
        <v>56</v>
      </c>
      <c r="C8" s="49" t="s">
        <v>66</v>
      </c>
    </row>
    <row r="9" spans="1:7" s="47" customFormat="1" ht="16.5" customHeight="1" x14ac:dyDescent="0.3">
      <c r="A9" s="46"/>
      <c r="B9" s="47" t="s">
        <v>57</v>
      </c>
      <c r="C9" s="47" t="s">
        <v>79</v>
      </c>
    </row>
    <row r="10" spans="1:7" s="47" customFormat="1" ht="16.5" customHeight="1" x14ac:dyDescent="0.3">
      <c r="A10" s="46"/>
      <c r="B10" s="47" t="s">
        <v>58</v>
      </c>
      <c r="C10" s="47" t="s">
        <v>88</v>
      </c>
    </row>
    <row r="11" spans="1:7" s="47" customFormat="1" ht="16.5" customHeight="1" x14ac:dyDescent="0.3">
      <c r="A11" s="46"/>
      <c r="B11" s="47" t="s">
        <v>59</v>
      </c>
      <c r="C11" s="47" t="s">
        <v>87</v>
      </c>
    </row>
    <row r="12" spans="1:7" s="47" customFormat="1" ht="16.5" customHeight="1" x14ac:dyDescent="0.3">
      <c r="A12" s="46" t="s">
        <v>60</v>
      </c>
      <c r="B12" s="47" t="s">
        <v>80</v>
      </c>
    </row>
    <row r="13" spans="1:7" s="47" customFormat="1" ht="16.5" customHeight="1" x14ac:dyDescent="0.3">
      <c r="A13" s="46" t="s">
        <v>61</v>
      </c>
      <c r="B13" s="47" t="s">
        <v>82</v>
      </c>
    </row>
    <row r="14" spans="1:7" s="47" customFormat="1" ht="16.5" customHeight="1" x14ac:dyDescent="0.3">
      <c r="A14" s="46"/>
      <c r="B14" s="47" t="s">
        <v>55</v>
      </c>
      <c r="C14" s="47" t="s">
        <v>67</v>
      </c>
    </row>
    <row r="15" spans="1:7" s="47" customFormat="1" ht="16.5" customHeight="1" x14ac:dyDescent="0.3">
      <c r="A15" s="46"/>
      <c r="B15" s="47" t="s">
        <v>56</v>
      </c>
      <c r="C15" s="47" t="s">
        <v>68</v>
      </c>
    </row>
    <row r="16" spans="1:7" s="47" customFormat="1" ht="16.5" customHeight="1" x14ac:dyDescent="0.3">
      <c r="A16" s="46"/>
      <c r="C16" s="47" t="s">
        <v>69</v>
      </c>
    </row>
    <row r="17" spans="1:7" s="47" customFormat="1" ht="16.5" customHeight="1" x14ac:dyDescent="0.3">
      <c r="A17" s="46"/>
      <c r="B17" s="47" t="s">
        <v>57</v>
      </c>
      <c r="C17" s="47" t="s">
        <v>70</v>
      </c>
    </row>
    <row r="18" spans="1:7" s="47" customFormat="1" ht="16.5" customHeight="1" x14ac:dyDescent="0.3">
      <c r="A18" s="46" t="s">
        <v>62</v>
      </c>
      <c r="B18" s="47" t="s">
        <v>76</v>
      </c>
    </row>
    <row r="19" spans="1:7" s="50" customFormat="1" ht="16.5" customHeight="1" x14ac:dyDescent="0.3">
      <c r="A19" s="46" t="s">
        <v>63</v>
      </c>
      <c r="B19" s="47" t="s">
        <v>84</v>
      </c>
    </row>
    <row r="20" spans="1:7" s="50" customFormat="1" ht="16.5" customHeight="1" x14ac:dyDescent="0.3">
      <c r="A20" s="46" t="s">
        <v>81</v>
      </c>
      <c r="B20" s="47" t="s">
        <v>54</v>
      </c>
    </row>
    <row r="21" spans="1:7" s="57" customFormat="1" ht="16.5" customHeight="1" x14ac:dyDescent="0.3">
      <c r="A21" s="55" t="s">
        <v>85</v>
      </c>
      <c r="B21" s="56" t="s">
        <v>86</v>
      </c>
    </row>
    <row r="22" spans="1:7" s="57" customFormat="1" ht="16.2" thickBot="1" x14ac:dyDescent="0.35">
      <c r="A22" s="52"/>
      <c r="B22" s="53"/>
      <c r="C22" s="54"/>
      <c r="D22" s="54"/>
      <c r="E22" s="54"/>
      <c r="F22" s="54"/>
      <c r="G22" s="54"/>
    </row>
    <row r="23" spans="1:7" s="50" customFormat="1" ht="22.5" customHeight="1" thickTop="1" x14ac:dyDescent="0.3">
      <c r="A23" s="55"/>
      <c r="B23" s="56"/>
      <c r="C23" s="57"/>
      <c r="D23" s="57"/>
      <c r="E23" s="57"/>
      <c r="F23" s="57"/>
      <c r="G23" s="57"/>
    </row>
    <row r="24" spans="1:7" ht="20.100000000000001" customHeight="1" thickBot="1" x14ac:dyDescent="0.35">
      <c r="D24" s="75" t="s">
        <v>33</v>
      </c>
      <c r="E24" s="76"/>
    </row>
    <row r="25" spans="1:7" ht="20.100000000000001" customHeight="1" thickTop="1" x14ac:dyDescent="0.35">
      <c r="D25" s="51" t="s">
        <v>34</v>
      </c>
      <c r="E25" s="51" t="s">
        <v>6</v>
      </c>
    </row>
    <row r="26" spans="1:7" ht="20.100000000000001" customHeight="1" x14ac:dyDescent="0.35">
      <c r="D26" s="45" t="s">
        <v>36</v>
      </c>
      <c r="E26" s="45" t="s">
        <v>45</v>
      </c>
    </row>
    <row r="27" spans="1:7" ht="20.100000000000001" customHeight="1" x14ac:dyDescent="0.35">
      <c r="D27" s="45" t="s">
        <v>35</v>
      </c>
      <c r="E27" s="45" t="s">
        <v>46</v>
      </c>
    </row>
    <row r="28" spans="1:7" ht="20.100000000000001" customHeight="1" x14ac:dyDescent="0.35">
      <c r="D28" s="45" t="s">
        <v>37</v>
      </c>
      <c r="E28" s="45" t="s">
        <v>47</v>
      </c>
    </row>
    <row r="29" spans="1:7" ht="20.100000000000001" customHeight="1" x14ac:dyDescent="0.35">
      <c r="D29" s="45" t="s">
        <v>38</v>
      </c>
      <c r="E29" s="45" t="s">
        <v>48</v>
      </c>
    </row>
    <row r="30" spans="1:7" ht="20.100000000000001" customHeight="1" x14ac:dyDescent="0.35">
      <c r="D30" s="45" t="s">
        <v>39</v>
      </c>
      <c r="E30" s="45" t="s">
        <v>49</v>
      </c>
    </row>
    <row r="31" spans="1:7" ht="20.100000000000001" customHeight="1" x14ac:dyDescent="0.35">
      <c r="D31" s="45" t="s">
        <v>40</v>
      </c>
      <c r="E31" s="45" t="s">
        <v>50</v>
      </c>
    </row>
    <row r="32" spans="1:7" ht="20.100000000000001" customHeight="1" x14ac:dyDescent="0.35">
      <c r="D32" s="45" t="s">
        <v>41</v>
      </c>
      <c r="E32" s="45" t="s">
        <v>51</v>
      </c>
    </row>
    <row r="33" spans="4:5" ht="20.100000000000001" customHeight="1" x14ac:dyDescent="0.35">
      <c r="D33" s="45" t="s">
        <v>42</v>
      </c>
      <c r="E33" s="45" t="s">
        <v>52</v>
      </c>
    </row>
    <row r="34" spans="4:5" ht="20.100000000000001" customHeight="1" x14ac:dyDescent="0.35">
      <c r="D34" s="45" t="s">
        <v>43</v>
      </c>
      <c r="E34" s="45" t="s">
        <v>53</v>
      </c>
    </row>
    <row r="35" spans="4:5" ht="20.100000000000001" customHeight="1" x14ac:dyDescent="0.35">
      <c r="D35" s="45" t="s">
        <v>44</v>
      </c>
      <c r="E35" s="45" t="s">
        <v>64</v>
      </c>
    </row>
  </sheetData>
  <sheetProtection algorithmName="SHA-512" hashValue="WvsgmPEvRZeUgSv8enKoFpPSR5JGafL+xf6zdUDZs2bpV5MdH8eSABA5P+ZTAO/RhDT7ZmUvRxH9Y7Pcga/0EQ==" saltValue="r67NnbMwJ5WMVHZ8NSe/vw==" spinCount="100000" sheet="1" objects="1" scenarios="1"/>
  <mergeCells count="2">
    <mergeCell ref="D24:E24"/>
    <mergeCell ref="A1:G1"/>
  </mergeCells>
  <phoneticPr fontId="0" type="noConversion"/>
  <printOptions horizontalCentered="1" verticalCentered="1"/>
  <pageMargins left="0" right="0" top="0.17" bottom="0.21" header="0.1" footer="0.21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Time Report</vt:lpstr>
      <vt:lpstr>Time Report Instructions- Excel</vt:lpstr>
      <vt:lpstr>'Student Time Report'!Print_Area</vt:lpstr>
    </vt:vector>
  </TitlesOfParts>
  <Company>Indiana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</dc:creator>
  <cp:lastModifiedBy>Adam Gaunt</cp:lastModifiedBy>
  <cp:lastPrinted>2018-05-11T14:16:58Z</cp:lastPrinted>
  <dcterms:created xsi:type="dcterms:W3CDTF">2002-05-02T20:46:49Z</dcterms:created>
  <dcterms:modified xsi:type="dcterms:W3CDTF">2019-05-01T13:33:27Z</dcterms:modified>
</cp:coreProperties>
</file>